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rasmus_Kom\ERASMUS+\Erasmus+\2023-2024\Erasmus 2023 Projesi Hk\2023_Projesi_Hibe_Sonuçları\"/>
    </mc:Choice>
  </mc:AlternateContent>
  <xr:revisionPtr revIDLastSave="0" documentId="8_{C06AA2CB-E411-4924-838D-5F956B52715C}" xr6:coauthVersionLast="47" xr6:coauthVersionMax="47" xr10:uidLastSave="{00000000-0000-0000-0000-000000000000}"/>
  <bookViews>
    <workbookView xWindow="-108" yWindow="-108" windowWidth="23256" windowHeight="12576" xr2:uid="{DF494C22-BDCA-4A4F-AD91-2AC828B0FECB}"/>
  </bookViews>
  <sheets>
    <sheet name="Erasmus'23_Hibe" sheetId="1" r:id="rId1"/>
  </sheets>
  <definedNames>
    <definedName name="_xlnm._FilterDatabase" localSheetId="0" hidden="1">'Erasmus''23_Hibe'!$A$73:$W$77</definedName>
    <definedName name="_xlnm.Print_Area" localSheetId="0">'Erasmus''23_Hibe'!$C$1:$C$2</definedName>
    <definedName name="Z_8A7C5A49_A9A8_47A3_AB09_2CEBD2E45325_.wvu.FilterData" localSheetId="0" hidden="1">'Erasmus''23_Hibe'!$A$1:$L$190</definedName>
    <definedName name="Z_8A7C5A49_A9A8_47A3_AB09_2CEBD2E45325_.wvu.PrintArea" localSheetId="0" hidden="1">'Erasmus''23_Hibe'!$C$1:$C$2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4" i="1" l="1"/>
  <c r="J214" i="1"/>
  <c r="H214" i="1"/>
  <c r="K214" i="1" s="1"/>
  <c r="N214" i="1" s="1"/>
  <c r="U214" i="1" s="1"/>
  <c r="O212" i="1"/>
  <c r="J212" i="1"/>
  <c r="H212" i="1"/>
  <c r="K212" i="1" s="1"/>
  <c r="N212" i="1" s="1"/>
  <c r="U212" i="1" s="1"/>
  <c r="O211" i="1"/>
  <c r="J211" i="1"/>
  <c r="H211" i="1"/>
  <c r="K211" i="1" s="1"/>
  <c r="N211" i="1" s="1"/>
  <c r="U211" i="1" s="1"/>
  <c r="O210" i="1"/>
  <c r="K210" i="1"/>
  <c r="N210" i="1" s="1"/>
  <c r="U210" i="1" s="1"/>
  <c r="J210" i="1"/>
  <c r="H210" i="1"/>
  <c r="O209" i="1"/>
  <c r="J209" i="1"/>
  <c r="H209" i="1"/>
  <c r="K209" i="1" s="1"/>
  <c r="N209" i="1" s="1"/>
  <c r="U209" i="1" s="1"/>
  <c r="O207" i="1"/>
  <c r="K207" i="1"/>
  <c r="N207" i="1" s="1"/>
  <c r="U207" i="1" s="1"/>
  <c r="J207" i="1"/>
  <c r="H207" i="1"/>
  <c r="O206" i="1"/>
  <c r="J206" i="1"/>
  <c r="H206" i="1"/>
  <c r="K206" i="1" s="1"/>
  <c r="N206" i="1" s="1"/>
  <c r="U206" i="1" s="1"/>
  <c r="O205" i="1"/>
  <c r="K205" i="1"/>
  <c r="N205" i="1" s="1"/>
  <c r="U205" i="1" s="1"/>
  <c r="J205" i="1"/>
  <c r="H205" i="1"/>
  <c r="O203" i="1"/>
  <c r="K203" i="1"/>
  <c r="N203" i="1" s="1"/>
  <c r="U203" i="1" s="1"/>
  <c r="O201" i="1"/>
  <c r="J201" i="1"/>
  <c r="H201" i="1"/>
  <c r="K201" i="1" s="1"/>
  <c r="N201" i="1" s="1"/>
  <c r="U201" i="1" s="1"/>
  <c r="O199" i="1"/>
  <c r="K199" i="1"/>
  <c r="N199" i="1" s="1"/>
  <c r="U199" i="1" s="1"/>
  <c r="J199" i="1"/>
  <c r="H199" i="1"/>
  <c r="O198" i="1"/>
  <c r="J198" i="1"/>
  <c r="H198" i="1"/>
  <c r="K198" i="1" s="1"/>
  <c r="N198" i="1" s="1"/>
  <c r="U198" i="1" s="1"/>
  <c r="O196" i="1"/>
  <c r="K196" i="1"/>
  <c r="N196" i="1" s="1"/>
  <c r="U196" i="1" s="1"/>
  <c r="J196" i="1"/>
  <c r="H196" i="1"/>
  <c r="O195" i="1"/>
  <c r="J195" i="1"/>
  <c r="H195" i="1"/>
  <c r="K195" i="1" s="1"/>
  <c r="N195" i="1" s="1"/>
  <c r="U195" i="1" s="1"/>
  <c r="O193" i="1"/>
  <c r="K193" i="1"/>
  <c r="N193" i="1" s="1"/>
  <c r="U193" i="1" s="1"/>
  <c r="J193" i="1"/>
  <c r="H193" i="1"/>
  <c r="O191" i="1"/>
  <c r="J191" i="1"/>
  <c r="H191" i="1"/>
  <c r="K191" i="1" s="1"/>
  <c r="N191" i="1" s="1"/>
  <c r="U191" i="1" s="1"/>
  <c r="O190" i="1"/>
  <c r="K190" i="1"/>
  <c r="N190" i="1" s="1"/>
  <c r="U190" i="1" s="1"/>
  <c r="J190" i="1"/>
  <c r="H190" i="1"/>
  <c r="O188" i="1"/>
  <c r="J188" i="1"/>
  <c r="H188" i="1"/>
  <c r="K188" i="1" s="1"/>
  <c r="N188" i="1" s="1"/>
  <c r="U188" i="1" s="1"/>
  <c r="O186" i="1"/>
  <c r="K186" i="1"/>
  <c r="N186" i="1" s="1"/>
  <c r="U186" i="1" s="1"/>
  <c r="J186" i="1"/>
  <c r="H186" i="1"/>
  <c r="O185" i="1"/>
  <c r="J185" i="1"/>
  <c r="H185" i="1"/>
  <c r="K185" i="1" s="1"/>
  <c r="N185" i="1" s="1"/>
  <c r="U185" i="1" s="1"/>
  <c r="O184" i="1"/>
  <c r="K184" i="1"/>
  <c r="N184" i="1" s="1"/>
  <c r="U184" i="1" s="1"/>
  <c r="J184" i="1"/>
  <c r="H184" i="1"/>
  <c r="O183" i="1"/>
  <c r="J183" i="1"/>
  <c r="H183" i="1"/>
  <c r="K183" i="1" s="1"/>
  <c r="N183" i="1" s="1"/>
  <c r="U183" i="1" s="1"/>
  <c r="O181" i="1"/>
  <c r="K181" i="1"/>
  <c r="N181" i="1" s="1"/>
  <c r="U181" i="1" s="1"/>
  <c r="H181" i="1"/>
  <c r="O180" i="1"/>
  <c r="J180" i="1"/>
  <c r="H180" i="1"/>
  <c r="K180" i="1" s="1"/>
  <c r="N180" i="1" s="1"/>
  <c r="U180" i="1" s="1"/>
  <c r="O179" i="1"/>
  <c r="J179" i="1"/>
  <c r="H179" i="1"/>
  <c r="K179" i="1" s="1"/>
  <c r="N179" i="1" s="1"/>
  <c r="U179" i="1" s="1"/>
  <c r="O178" i="1"/>
  <c r="J178" i="1"/>
  <c r="K178" i="1" s="1"/>
  <c r="N178" i="1" s="1"/>
  <c r="U178" i="1" s="1"/>
  <c r="H178" i="1"/>
  <c r="O177" i="1"/>
  <c r="J177" i="1"/>
  <c r="H177" i="1"/>
  <c r="K177" i="1" s="1"/>
  <c r="N177" i="1" s="1"/>
  <c r="U177" i="1" s="1"/>
  <c r="O175" i="1"/>
  <c r="J175" i="1"/>
  <c r="H175" i="1"/>
  <c r="K175" i="1" s="1"/>
  <c r="N175" i="1" s="1"/>
  <c r="U175" i="1" s="1"/>
  <c r="O173" i="1"/>
  <c r="J173" i="1"/>
  <c r="H173" i="1"/>
  <c r="K173" i="1" s="1"/>
  <c r="N173" i="1" s="1"/>
  <c r="U173" i="1" s="1"/>
  <c r="O172" i="1"/>
  <c r="J172" i="1"/>
  <c r="K172" i="1" s="1"/>
  <c r="N172" i="1" s="1"/>
  <c r="U172" i="1" s="1"/>
  <c r="H172" i="1"/>
  <c r="O171" i="1"/>
  <c r="J171" i="1"/>
  <c r="K171" i="1" s="1"/>
  <c r="N171" i="1" s="1"/>
  <c r="U171" i="1" s="1"/>
  <c r="H171" i="1"/>
  <c r="O169" i="1"/>
  <c r="J169" i="1"/>
  <c r="H169" i="1"/>
  <c r="K169" i="1" s="1"/>
  <c r="N169" i="1" s="1"/>
  <c r="U169" i="1" s="1"/>
  <c r="O168" i="1"/>
  <c r="J168" i="1"/>
  <c r="H168" i="1"/>
  <c r="K168" i="1" s="1"/>
  <c r="N168" i="1" s="1"/>
  <c r="U168" i="1" s="1"/>
  <c r="O166" i="1"/>
  <c r="J166" i="1"/>
  <c r="K166" i="1" s="1"/>
  <c r="N166" i="1" s="1"/>
  <c r="U166" i="1" s="1"/>
  <c r="H166" i="1"/>
  <c r="O165" i="1"/>
  <c r="J165" i="1"/>
  <c r="K165" i="1" s="1"/>
  <c r="N165" i="1" s="1"/>
  <c r="U165" i="1" s="1"/>
  <c r="H165" i="1"/>
  <c r="O163" i="1"/>
  <c r="N163" i="1"/>
  <c r="U163" i="1" s="1"/>
  <c r="K163" i="1"/>
  <c r="O162" i="1"/>
  <c r="J162" i="1"/>
  <c r="K162" i="1" s="1"/>
  <c r="N162" i="1" s="1"/>
  <c r="U162" i="1" s="1"/>
  <c r="H162" i="1"/>
  <c r="O161" i="1"/>
  <c r="J161" i="1"/>
  <c r="K161" i="1" s="1"/>
  <c r="N161" i="1" s="1"/>
  <c r="U161" i="1" s="1"/>
  <c r="H161" i="1"/>
  <c r="O159" i="1"/>
  <c r="N159" i="1"/>
  <c r="U159" i="1" s="1"/>
  <c r="O158" i="1"/>
  <c r="K158" i="1"/>
  <c r="N158" i="1" s="1"/>
  <c r="U158" i="1" s="1"/>
  <c r="H158" i="1"/>
  <c r="O157" i="1"/>
  <c r="J157" i="1"/>
  <c r="H157" i="1"/>
  <c r="K157" i="1" s="1"/>
  <c r="N157" i="1" s="1"/>
  <c r="U157" i="1" s="1"/>
  <c r="O156" i="1"/>
  <c r="J156" i="1"/>
  <c r="H156" i="1"/>
  <c r="K156" i="1" s="1"/>
  <c r="N156" i="1" s="1"/>
  <c r="U156" i="1" s="1"/>
  <c r="O155" i="1"/>
  <c r="J155" i="1"/>
  <c r="K155" i="1" s="1"/>
  <c r="N155" i="1" s="1"/>
  <c r="U155" i="1" s="1"/>
  <c r="H155" i="1"/>
  <c r="O154" i="1"/>
  <c r="J154" i="1"/>
  <c r="K154" i="1" s="1"/>
  <c r="N154" i="1" s="1"/>
  <c r="U154" i="1" s="1"/>
  <c r="H154" i="1"/>
  <c r="O153" i="1"/>
  <c r="J153" i="1"/>
  <c r="H153" i="1"/>
  <c r="K153" i="1" s="1"/>
  <c r="N153" i="1" s="1"/>
  <c r="U153" i="1" s="1"/>
  <c r="O152" i="1"/>
  <c r="J152" i="1"/>
  <c r="H152" i="1"/>
  <c r="K152" i="1" s="1"/>
  <c r="N152" i="1" s="1"/>
  <c r="U152" i="1" s="1"/>
  <c r="O151" i="1"/>
  <c r="J151" i="1"/>
  <c r="K151" i="1" s="1"/>
  <c r="N151" i="1" s="1"/>
  <c r="U151" i="1" s="1"/>
  <c r="H151" i="1"/>
  <c r="O150" i="1"/>
  <c r="J150" i="1"/>
  <c r="K150" i="1" s="1"/>
  <c r="N150" i="1" s="1"/>
  <c r="U150" i="1" s="1"/>
  <c r="H150" i="1"/>
  <c r="O149" i="1"/>
  <c r="J149" i="1"/>
  <c r="H149" i="1"/>
  <c r="K149" i="1" s="1"/>
  <c r="N149" i="1" s="1"/>
  <c r="U149" i="1" s="1"/>
  <c r="O148" i="1"/>
  <c r="J148" i="1"/>
  <c r="H148" i="1"/>
  <c r="K148" i="1" s="1"/>
  <c r="N148" i="1" s="1"/>
  <c r="U148" i="1" s="1"/>
  <c r="O147" i="1"/>
  <c r="J147" i="1"/>
  <c r="K147" i="1" s="1"/>
  <c r="N147" i="1" s="1"/>
  <c r="U147" i="1" s="1"/>
  <c r="H147" i="1"/>
  <c r="O146" i="1"/>
  <c r="J146" i="1"/>
  <c r="K146" i="1" s="1"/>
  <c r="N146" i="1" s="1"/>
  <c r="U146" i="1" s="1"/>
  <c r="H146" i="1"/>
  <c r="O145" i="1"/>
  <c r="J145" i="1"/>
  <c r="H145" i="1"/>
  <c r="K145" i="1" s="1"/>
  <c r="N145" i="1" s="1"/>
  <c r="U145" i="1" s="1"/>
  <c r="O143" i="1"/>
  <c r="J143" i="1"/>
  <c r="H143" i="1"/>
  <c r="K143" i="1" s="1"/>
  <c r="N143" i="1" s="1"/>
  <c r="U143" i="1" s="1"/>
  <c r="O140" i="1"/>
  <c r="N140" i="1"/>
  <c r="U140" i="1" s="1"/>
  <c r="K140" i="1"/>
  <c r="O139" i="1"/>
  <c r="J139" i="1"/>
  <c r="H139" i="1"/>
  <c r="K139" i="1" s="1"/>
  <c r="N139" i="1" s="1"/>
  <c r="U139" i="1" s="1"/>
  <c r="O138" i="1"/>
  <c r="J138" i="1"/>
  <c r="H138" i="1"/>
  <c r="K138" i="1" s="1"/>
  <c r="N138" i="1" s="1"/>
  <c r="U138" i="1" s="1"/>
  <c r="O137" i="1"/>
  <c r="J137" i="1"/>
  <c r="K137" i="1" s="1"/>
  <c r="N137" i="1" s="1"/>
  <c r="U137" i="1" s="1"/>
  <c r="H137" i="1"/>
  <c r="O136" i="1"/>
  <c r="J136" i="1"/>
  <c r="K136" i="1" s="1"/>
  <c r="N136" i="1" s="1"/>
  <c r="U136" i="1" s="1"/>
  <c r="H136" i="1"/>
  <c r="O135" i="1"/>
  <c r="J135" i="1"/>
  <c r="H135" i="1"/>
  <c r="K135" i="1" s="1"/>
  <c r="N135" i="1" s="1"/>
  <c r="U135" i="1" s="1"/>
  <c r="O133" i="1"/>
  <c r="J133" i="1"/>
  <c r="H133" i="1"/>
  <c r="K133" i="1" s="1"/>
  <c r="N133" i="1" s="1"/>
  <c r="U133" i="1" s="1"/>
  <c r="O132" i="1"/>
  <c r="J132" i="1"/>
  <c r="K132" i="1" s="1"/>
  <c r="N132" i="1" s="1"/>
  <c r="U132" i="1" s="1"/>
  <c r="H132" i="1"/>
  <c r="O131" i="1"/>
  <c r="J131" i="1"/>
  <c r="K131" i="1" s="1"/>
  <c r="N131" i="1" s="1"/>
  <c r="U131" i="1" s="1"/>
  <c r="H131" i="1"/>
  <c r="O130" i="1"/>
  <c r="J130" i="1"/>
  <c r="H130" i="1"/>
  <c r="K130" i="1" s="1"/>
  <c r="N130" i="1" s="1"/>
  <c r="U130" i="1" s="1"/>
  <c r="O129" i="1"/>
  <c r="J129" i="1"/>
  <c r="H129" i="1"/>
  <c r="K129" i="1" s="1"/>
  <c r="N129" i="1" s="1"/>
  <c r="U129" i="1" s="1"/>
  <c r="O127" i="1"/>
  <c r="J127" i="1"/>
  <c r="K127" i="1" s="1"/>
  <c r="N127" i="1" s="1"/>
  <c r="U127" i="1" s="1"/>
  <c r="H127" i="1"/>
  <c r="O126" i="1"/>
  <c r="J126" i="1"/>
  <c r="K126" i="1" s="1"/>
  <c r="N126" i="1" s="1"/>
  <c r="U126" i="1" s="1"/>
  <c r="H126" i="1"/>
  <c r="O125" i="1"/>
  <c r="J125" i="1"/>
  <c r="H125" i="1"/>
  <c r="K125" i="1" s="1"/>
  <c r="N125" i="1" s="1"/>
  <c r="U125" i="1" s="1"/>
  <c r="O123" i="1"/>
  <c r="J123" i="1"/>
  <c r="H123" i="1"/>
  <c r="K123" i="1" s="1"/>
  <c r="N123" i="1" s="1"/>
  <c r="U123" i="1" s="1"/>
  <c r="O121" i="1"/>
  <c r="N121" i="1"/>
  <c r="U121" i="1" s="1"/>
  <c r="K121" i="1"/>
  <c r="O120" i="1"/>
  <c r="J120" i="1"/>
  <c r="H120" i="1"/>
  <c r="K120" i="1" s="1"/>
  <c r="N120" i="1" s="1"/>
  <c r="U120" i="1" s="1"/>
  <c r="O118" i="1"/>
  <c r="J118" i="1"/>
  <c r="H118" i="1"/>
  <c r="K118" i="1" s="1"/>
  <c r="N118" i="1" s="1"/>
  <c r="U118" i="1" s="1"/>
  <c r="O116" i="1"/>
  <c r="N116" i="1"/>
  <c r="U116" i="1" s="1"/>
  <c r="K116" i="1"/>
  <c r="J116" i="1"/>
  <c r="H116" i="1"/>
  <c r="O115" i="1"/>
  <c r="J115" i="1"/>
  <c r="K115" i="1" s="1"/>
  <c r="N115" i="1" s="1"/>
  <c r="U115" i="1" s="1"/>
  <c r="H115" i="1"/>
  <c r="O114" i="1"/>
  <c r="J114" i="1"/>
  <c r="H114" i="1"/>
  <c r="K114" i="1" s="1"/>
  <c r="N114" i="1" s="1"/>
  <c r="U114" i="1" s="1"/>
  <c r="O113" i="1"/>
  <c r="J113" i="1"/>
  <c r="H113" i="1"/>
  <c r="K113" i="1" s="1"/>
  <c r="N113" i="1" s="1"/>
  <c r="U113" i="1" s="1"/>
  <c r="O112" i="1"/>
  <c r="N112" i="1"/>
  <c r="U112" i="1" s="1"/>
  <c r="K112" i="1"/>
  <c r="J112" i="1"/>
  <c r="H112" i="1"/>
  <c r="O111" i="1"/>
  <c r="J111" i="1"/>
  <c r="K111" i="1" s="1"/>
  <c r="N111" i="1" s="1"/>
  <c r="U111" i="1" s="1"/>
  <c r="H111" i="1"/>
  <c r="O110" i="1"/>
  <c r="J110" i="1"/>
  <c r="H110" i="1"/>
  <c r="K110" i="1" s="1"/>
  <c r="N110" i="1" s="1"/>
  <c r="U110" i="1" s="1"/>
  <c r="O109" i="1"/>
  <c r="J109" i="1"/>
  <c r="H109" i="1"/>
  <c r="K109" i="1" s="1"/>
  <c r="N109" i="1" s="1"/>
  <c r="U109" i="1" s="1"/>
  <c r="O107" i="1"/>
  <c r="N107" i="1"/>
  <c r="U107" i="1" s="1"/>
  <c r="K107" i="1"/>
  <c r="J107" i="1"/>
  <c r="H107" i="1"/>
  <c r="O106" i="1"/>
  <c r="J106" i="1"/>
  <c r="K106" i="1" s="1"/>
  <c r="N106" i="1" s="1"/>
  <c r="U106" i="1" s="1"/>
  <c r="H106" i="1"/>
  <c r="O105" i="1"/>
  <c r="J105" i="1"/>
  <c r="H105" i="1"/>
  <c r="K105" i="1" s="1"/>
  <c r="N105" i="1" s="1"/>
  <c r="U105" i="1" s="1"/>
  <c r="O103" i="1"/>
  <c r="J103" i="1"/>
  <c r="H103" i="1"/>
  <c r="K103" i="1" s="1"/>
  <c r="N103" i="1" s="1"/>
  <c r="U103" i="1" s="1"/>
  <c r="O102" i="1"/>
  <c r="J102" i="1"/>
  <c r="H102" i="1"/>
  <c r="K102" i="1" s="1"/>
  <c r="N102" i="1" s="1"/>
  <c r="U102" i="1" s="1"/>
  <c r="O100" i="1"/>
  <c r="J100" i="1"/>
  <c r="K100" i="1" s="1"/>
  <c r="N100" i="1" s="1"/>
  <c r="U100" i="1" s="1"/>
  <c r="H100" i="1"/>
  <c r="O98" i="1"/>
  <c r="J98" i="1"/>
  <c r="H98" i="1"/>
  <c r="K98" i="1" s="1"/>
  <c r="N98" i="1" s="1"/>
  <c r="U98" i="1" s="1"/>
  <c r="O96" i="1"/>
  <c r="J96" i="1"/>
  <c r="H96" i="1"/>
  <c r="K96" i="1" s="1"/>
  <c r="N96" i="1" s="1"/>
  <c r="U96" i="1" s="1"/>
  <c r="O95" i="1"/>
  <c r="J95" i="1"/>
  <c r="H95" i="1"/>
  <c r="K95" i="1" s="1"/>
  <c r="N95" i="1" s="1"/>
  <c r="U95" i="1" s="1"/>
  <c r="O93" i="1"/>
  <c r="J93" i="1"/>
  <c r="K93" i="1" s="1"/>
  <c r="N93" i="1" s="1"/>
  <c r="U93" i="1" s="1"/>
  <c r="H93" i="1"/>
  <c r="O92" i="1"/>
  <c r="J92" i="1"/>
  <c r="H92" i="1"/>
  <c r="K92" i="1" s="1"/>
  <c r="N92" i="1" s="1"/>
  <c r="U92" i="1" s="1"/>
  <c r="O91" i="1"/>
  <c r="J91" i="1"/>
  <c r="H91" i="1"/>
  <c r="K91" i="1" s="1"/>
  <c r="N91" i="1" s="1"/>
  <c r="U91" i="1" s="1"/>
  <c r="O89" i="1"/>
  <c r="J89" i="1"/>
  <c r="H89" i="1"/>
  <c r="K89" i="1" s="1"/>
  <c r="N89" i="1" s="1"/>
  <c r="U89" i="1" s="1"/>
  <c r="O88" i="1"/>
  <c r="J88" i="1"/>
  <c r="K88" i="1" s="1"/>
  <c r="N88" i="1" s="1"/>
  <c r="U88" i="1" s="1"/>
  <c r="H88" i="1"/>
  <c r="O87" i="1"/>
  <c r="J87" i="1"/>
  <c r="H87" i="1"/>
  <c r="K87" i="1" s="1"/>
  <c r="N87" i="1" s="1"/>
  <c r="U87" i="1" s="1"/>
  <c r="O86" i="1"/>
  <c r="J86" i="1"/>
  <c r="H86" i="1"/>
  <c r="K86" i="1" s="1"/>
  <c r="N86" i="1" s="1"/>
  <c r="U86" i="1" s="1"/>
  <c r="O85" i="1"/>
  <c r="J85" i="1"/>
  <c r="H85" i="1"/>
  <c r="K85" i="1" s="1"/>
  <c r="N85" i="1" s="1"/>
  <c r="U85" i="1" s="1"/>
  <c r="O83" i="1"/>
  <c r="J83" i="1"/>
  <c r="K83" i="1" s="1"/>
  <c r="N83" i="1" s="1"/>
  <c r="U83" i="1" s="1"/>
  <c r="H83" i="1"/>
  <c r="O82" i="1"/>
  <c r="J82" i="1"/>
  <c r="H82" i="1"/>
  <c r="K82" i="1" s="1"/>
  <c r="N82" i="1" s="1"/>
  <c r="U82" i="1" s="1"/>
  <c r="O81" i="1"/>
  <c r="J81" i="1"/>
  <c r="H81" i="1"/>
  <c r="K81" i="1" s="1"/>
  <c r="N81" i="1" s="1"/>
  <c r="U81" i="1" s="1"/>
  <c r="O79" i="1"/>
  <c r="J79" i="1"/>
  <c r="H79" i="1"/>
  <c r="K79" i="1" s="1"/>
  <c r="N79" i="1" s="1"/>
  <c r="U79" i="1" s="1"/>
  <c r="O77" i="1"/>
  <c r="J77" i="1"/>
  <c r="K77" i="1" s="1"/>
  <c r="N77" i="1" s="1"/>
  <c r="U77" i="1" s="1"/>
  <c r="H77" i="1"/>
  <c r="O76" i="1"/>
  <c r="J76" i="1"/>
  <c r="H76" i="1"/>
  <c r="K76" i="1" s="1"/>
  <c r="N76" i="1" s="1"/>
  <c r="U76" i="1" s="1"/>
  <c r="O75" i="1"/>
  <c r="J75" i="1"/>
  <c r="H75" i="1"/>
  <c r="K75" i="1" s="1"/>
  <c r="N75" i="1" s="1"/>
  <c r="U75" i="1" s="1"/>
  <c r="O74" i="1"/>
  <c r="J74" i="1"/>
  <c r="H74" i="1"/>
  <c r="K74" i="1" s="1"/>
  <c r="N74" i="1" s="1"/>
  <c r="U74" i="1" s="1"/>
  <c r="O73" i="1"/>
  <c r="J73" i="1"/>
  <c r="K73" i="1" s="1"/>
  <c r="N73" i="1" s="1"/>
  <c r="U73" i="1" s="1"/>
  <c r="H73" i="1"/>
  <c r="O71" i="1"/>
  <c r="J71" i="1"/>
  <c r="H71" i="1"/>
  <c r="K71" i="1" s="1"/>
  <c r="N71" i="1" s="1"/>
  <c r="U71" i="1" s="1"/>
  <c r="O70" i="1"/>
  <c r="J70" i="1"/>
  <c r="H70" i="1"/>
  <c r="K70" i="1" s="1"/>
  <c r="N70" i="1" s="1"/>
  <c r="U70" i="1" s="1"/>
  <c r="O69" i="1"/>
  <c r="J69" i="1"/>
  <c r="H69" i="1"/>
  <c r="K69" i="1" s="1"/>
  <c r="N69" i="1" s="1"/>
  <c r="U69" i="1" s="1"/>
  <c r="O68" i="1"/>
  <c r="J68" i="1"/>
  <c r="K68" i="1" s="1"/>
  <c r="N68" i="1" s="1"/>
  <c r="U68" i="1" s="1"/>
  <c r="H68" i="1"/>
  <c r="O66" i="1"/>
  <c r="J66" i="1"/>
  <c r="H66" i="1"/>
  <c r="K66" i="1" s="1"/>
  <c r="N66" i="1" s="1"/>
  <c r="U66" i="1" s="1"/>
  <c r="O65" i="1"/>
  <c r="J65" i="1"/>
  <c r="H65" i="1"/>
  <c r="K65" i="1" s="1"/>
  <c r="N65" i="1" s="1"/>
  <c r="U65" i="1" s="1"/>
  <c r="O64" i="1"/>
  <c r="J64" i="1"/>
  <c r="H64" i="1"/>
  <c r="K64" i="1" s="1"/>
  <c r="N64" i="1" s="1"/>
  <c r="U64" i="1" s="1"/>
  <c r="O63" i="1"/>
  <c r="J63" i="1"/>
  <c r="K63" i="1" s="1"/>
  <c r="N63" i="1" s="1"/>
  <c r="U63" i="1" s="1"/>
  <c r="H63" i="1"/>
  <c r="O62" i="1"/>
  <c r="J62" i="1"/>
  <c r="H62" i="1"/>
  <c r="K62" i="1" s="1"/>
  <c r="N62" i="1" s="1"/>
  <c r="U62" i="1" s="1"/>
  <c r="O60" i="1"/>
  <c r="J60" i="1"/>
  <c r="H60" i="1"/>
  <c r="K60" i="1" s="1"/>
  <c r="N60" i="1" s="1"/>
  <c r="U60" i="1" s="1"/>
  <c r="O59" i="1"/>
  <c r="J59" i="1"/>
  <c r="H59" i="1"/>
  <c r="K59" i="1" s="1"/>
  <c r="N59" i="1" s="1"/>
  <c r="U59" i="1" s="1"/>
  <c r="O57" i="1"/>
  <c r="J57" i="1"/>
  <c r="K57" i="1" s="1"/>
  <c r="N57" i="1" s="1"/>
  <c r="U57" i="1" s="1"/>
  <c r="H57" i="1"/>
  <c r="O56" i="1"/>
  <c r="J56" i="1"/>
  <c r="H56" i="1"/>
  <c r="K56" i="1" s="1"/>
  <c r="N56" i="1" s="1"/>
  <c r="U56" i="1" s="1"/>
  <c r="O55" i="1"/>
  <c r="J55" i="1"/>
  <c r="H55" i="1"/>
  <c r="K55" i="1" s="1"/>
  <c r="N55" i="1" s="1"/>
  <c r="U55" i="1" s="1"/>
  <c r="O54" i="1"/>
  <c r="J54" i="1"/>
  <c r="H54" i="1"/>
  <c r="K54" i="1" s="1"/>
  <c r="N54" i="1" s="1"/>
  <c r="U54" i="1" s="1"/>
  <c r="O53" i="1"/>
  <c r="J53" i="1"/>
  <c r="K53" i="1" s="1"/>
  <c r="N53" i="1" s="1"/>
  <c r="U53" i="1" s="1"/>
  <c r="H53" i="1"/>
  <c r="O52" i="1"/>
  <c r="J52" i="1"/>
  <c r="H52" i="1"/>
  <c r="K52" i="1" s="1"/>
  <c r="N52" i="1" s="1"/>
  <c r="U52" i="1" s="1"/>
  <c r="O50" i="1"/>
  <c r="J50" i="1"/>
  <c r="H50" i="1"/>
  <c r="K50" i="1" s="1"/>
  <c r="N50" i="1" s="1"/>
  <c r="U50" i="1" s="1"/>
  <c r="O48" i="1"/>
  <c r="J48" i="1"/>
  <c r="H48" i="1"/>
  <c r="K48" i="1" s="1"/>
  <c r="N48" i="1" s="1"/>
  <c r="U48" i="1" s="1"/>
  <c r="O47" i="1"/>
  <c r="J47" i="1"/>
  <c r="K47" i="1" s="1"/>
  <c r="N47" i="1" s="1"/>
  <c r="U47" i="1" s="1"/>
  <c r="H47" i="1"/>
  <c r="O46" i="1"/>
  <c r="J46" i="1"/>
  <c r="H46" i="1"/>
  <c r="K46" i="1" s="1"/>
  <c r="N46" i="1" s="1"/>
  <c r="U46" i="1" s="1"/>
  <c r="O45" i="1"/>
  <c r="J45" i="1"/>
  <c r="H45" i="1"/>
  <c r="K45" i="1" s="1"/>
  <c r="N45" i="1" s="1"/>
  <c r="U45" i="1" s="1"/>
  <c r="O43" i="1"/>
  <c r="N43" i="1"/>
  <c r="U43" i="1" s="1"/>
  <c r="O42" i="1"/>
  <c r="K42" i="1"/>
  <c r="N42" i="1" s="1"/>
  <c r="U42" i="1" s="1"/>
  <c r="J42" i="1"/>
  <c r="H42" i="1"/>
  <c r="O41" i="1"/>
  <c r="J41" i="1"/>
  <c r="H41" i="1"/>
  <c r="K41" i="1" s="1"/>
  <c r="N41" i="1" s="1"/>
  <c r="U41" i="1" s="1"/>
  <c r="O40" i="1"/>
  <c r="K40" i="1"/>
  <c r="N40" i="1" s="1"/>
  <c r="U40" i="1" s="1"/>
  <c r="J40" i="1"/>
  <c r="H40" i="1"/>
  <c r="O39" i="1"/>
  <c r="J39" i="1"/>
  <c r="H39" i="1"/>
  <c r="K39" i="1" s="1"/>
  <c r="N39" i="1" s="1"/>
  <c r="U39" i="1" s="1"/>
  <c r="O38" i="1"/>
  <c r="K38" i="1"/>
  <c r="N38" i="1" s="1"/>
  <c r="U38" i="1" s="1"/>
  <c r="J38" i="1"/>
  <c r="H38" i="1"/>
  <c r="O37" i="1"/>
  <c r="J37" i="1"/>
  <c r="H37" i="1"/>
  <c r="K37" i="1" s="1"/>
  <c r="N37" i="1" s="1"/>
  <c r="U37" i="1" s="1"/>
  <c r="O36" i="1"/>
  <c r="K36" i="1"/>
  <c r="N36" i="1" s="1"/>
  <c r="U36" i="1" s="1"/>
  <c r="J36" i="1"/>
  <c r="H36" i="1"/>
  <c r="O35" i="1"/>
  <c r="J35" i="1"/>
  <c r="H35" i="1"/>
  <c r="K35" i="1" s="1"/>
  <c r="N35" i="1" s="1"/>
  <c r="U35" i="1" s="1"/>
  <c r="O34" i="1"/>
  <c r="K34" i="1"/>
  <c r="N34" i="1" s="1"/>
  <c r="U34" i="1" s="1"/>
  <c r="J34" i="1"/>
  <c r="H34" i="1"/>
  <c r="O33" i="1"/>
  <c r="J33" i="1"/>
  <c r="H33" i="1"/>
  <c r="K33" i="1" s="1"/>
  <c r="N33" i="1" s="1"/>
  <c r="U33" i="1" s="1"/>
  <c r="O32" i="1"/>
  <c r="K32" i="1"/>
  <c r="N32" i="1" s="1"/>
  <c r="U32" i="1" s="1"/>
  <c r="J32" i="1"/>
  <c r="H32" i="1"/>
  <c r="O31" i="1"/>
  <c r="J31" i="1"/>
  <c r="H31" i="1"/>
  <c r="K31" i="1" s="1"/>
  <c r="N31" i="1" s="1"/>
  <c r="U31" i="1" s="1"/>
  <c r="O30" i="1"/>
  <c r="K30" i="1"/>
  <c r="N30" i="1" s="1"/>
  <c r="U30" i="1" s="1"/>
  <c r="J30" i="1"/>
  <c r="H30" i="1"/>
  <c r="O29" i="1"/>
  <c r="J29" i="1"/>
  <c r="H29" i="1"/>
  <c r="K29" i="1" s="1"/>
  <c r="N29" i="1" s="1"/>
  <c r="U29" i="1" s="1"/>
  <c r="O27" i="1"/>
  <c r="N27" i="1"/>
  <c r="U27" i="1" s="1"/>
  <c r="O26" i="1"/>
  <c r="J26" i="1"/>
  <c r="H26" i="1"/>
  <c r="K26" i="1" s="1"/>
  <c r="N26" i="1" s="1"/>
  <c r="U26" i="1" s="1"/>
  <c r="O25" i="1"/>
  <c r="J25" i="1"/>
  <c r="H25" i="1"/>
  <c r="K25" i="1" s="1"/>
  <c r="N25" i="1" s="1"/>
  <c r="U25" i="1" s="1"/>
  <c r="O24" i="1"/>
  <c r="J24" i="1"/>
  <c r="K24" i="1" s="1"/>
  <c r="N24" i="1" s="1"/>
  <c r="U24" i="1" s="1"/>
  <c r="H24" i="1"/>
  <c r="O22" i="1"/>
  <c r="J22" i="1"/>
  <c r="H22" i="1"/>
  <c r="K22" i="1" s="1"/>
  <c r="N22" i="1" s="1"/>
  <c r="U22" i="1" s="1"/>
  <c r="O20" i="1"/>
  <c r="J20" i="1"/>
  <c r="H20" i="1"/>
  <c r="K20" i="1" s="1"/>
  <c r="N20" i="1" s="1"/>
  <c r="U20" i="1" s="1"/>
  <c r="O19" i="1"/>
  <c r="J19" i="1"/>
  <c r="H19" i="1"/>
  <c r="K19" i="1" s="1"/>
  <c r="N19" i="1" s="1"/>
  <c r="U19" i="1" s="1"/>
  <c r="O17" i="1"/>
  <c r="K17" i="1"/>
  <c r="N17" i="1" s="1"/>
  <c r="U17" i="1" s="1"/>
  <c r="O16" i="1"/>
  <c r="K16" i="1"/>
  <c r="N16" i="1" s="1"/>
  <c r="U16" i="1" s="1"/>
  <c r="O15" i="1"/>
  <c r="J15" i="1"/>
  <c r="K15" i="1" s="1"/>
  <c r="N15" i="1" s="1"/>
  <c r="U15" i="1" s="1"/>
  <c r="H15" i="1"/>
  <c r="O14" i="1"/>
  <c r="J14" i="1"/>
  <c r="H14" i="1"/>
  <c r="K14" i="1" s="1"/>
  <c r="N14" i="1" s="1"/>
  <c r="U14" i="1" s="1"/>
  <c r="O13" i="1"/>
  <c r="J13" i="1"/>
  <c r="H13" i="1"/>
  <c r="K13" i="1" s="1"/>
  <c r="N13" i="1" s="1"/>
  <c r="U13" i="1" s="1"/>
  <c r="O12" i="1"/>
  <c r="J12" i="1"/>
  <c r="H12" i="1"/>
  <c r="K12" i="1" s="1"/>
  <c r="N12" i="1" s="1"/>
  <c r="U12" i="1" s="1"/>
  <c r="O11" i="1"/>
  <c r="J11" i="1"/>
  <c r="K11" i="1" s="1"/>
  <c r="N11" i="1" s="1"/>
  <c r="U11" i="1" s="1"/>
  <c r="H11" i="1"/>
  <c r="O10" i="1"/>
  <c r="J10" i="1"/>
  <c r="H10" i="1"/>
  <c r="K10" i="1" s="1"/>
  <c r="N10" i="1" s="1"/>
  <c r="U10" i="1" s="1"/>
  <c r="O9" i="1"/>
  <c r="J9" i="1"/>
  <c r="H9" i="1"/>
  <c r="K9" i="1" s="1"/>
  <c r="N9" i="1" s="1"/>
  <c r="U9" i="1" s="1"/>
  <c r="O8" i="1"/>
  <c r="J8" i="1"/>
  <c r="H8" i="1"/>
  <c r="K8" i="1" s="1"/>
  <c r="N8" i="1" s="1"/>
  <c r="U8" i="1" s="1"/>
  <c r="O7" i="1"/>
  <c r="J7" i="1"/>
  <c r="K7" i="1" s="1"/>
  <c r="N7" i="1" s="1"/>
  <c r="U7" i="1" s="1"/>
  <c r="H7" i="1"/>
  <c r="O6" i="1"/>
  <c r="J6" i="1"/>
  <c r="H6" i="1"/>
  <c r="K6" i="1" s="1"/>
  <c r="N6" i="1" s="1"/>
  <c r="U6" i="1" s="1"/>
  <c r="O5" i="1"/>
  <c r="J5" i="1"/>
  <c r="K5" i="1" s="1"/>
  <c r="N5" i="1" s="1"/>
  <c r="U5" i="1" s="1"/>
  <c r="H5" i="1"/>
  <c r="O4" i="1"/>
  <c r="J4" i="1"/>
  <c r="H4" i="1"/>
  <c r="K4" i="1" s="1"/>
  <c r="N4" i="1" s="1"/>
  <c r="U4" i="1" s="1"/>
  <c r="O3" i="1"/>
  <c r="J3" i="1"/>
  <c r="K3" i="1" s="1"/>
  <c r="N3" i="1" s="1"/>
  <c r="U3" i="1" s="1"/>
  <c r="H3" i="1"/>
</calcChain>
</file>

<file path=xl/sharedStrings.xml><?xml version="1.0" encoding="utf-8"?>
<sst xmlns="http://schemas.openxmlformats.org/spreadsheetml/2006/main" count="1501" uniqueCount="521">
  <si>
    <t>Sayı</t>
  </si>
  <si>
    <t>Öğrenci Numarası</t>
  </si>
  <si>
    <t xml:space="preserve">İsim </t>
  </si>
  <si>
    <t>Soyisim</t>
  </si>
  <si>
    <t>Fakülte</t>
  </si>
  <si>
    <t>Bölüm</t>
  </si>
  <si>
    <t>Yazılı Sınav Sonucu</t>
  </si>
  <si>
    <t>Yazılı Sınavın %75 Ağırlıklı Etkisi</t>
  </si>
  <si>
    <t>Sözlü Sınav Sonucu</t>
  </si>
  <si>
    <t>Sözlü Sınavın %25 Ağırlıklı Etkisi</t>
  </si>
  <si>
    <t>Dil Sınavının Toplam Puanı</t>
  </si>
  <si>
    <t>AGNO</t>
  </si>
  <si>
    <t>AGNO'nun Yüzlük Sistemde Karşılığı</t>
  </si>
  <si>
    <t>Dil Puanının %50 Ağırlıklı Etkisi</t>
  </si>
  <si>
    <t>AGNO'nun %50 Ağırlıklı Etkisi</t>
  </si>
  <si>
    <t>Erasmus+ Programı'ndan daha önce faydalanma halinde -10 uygulanır.</t>
  </si>
  <si>
    <t>Staj hareketliliği için başvuru esnasında kabul mektubu sunma halinde +10 puan uygulanır.</t>
  </si>
  <si>
    <t>İki hareketlilik türüne birden başvurma halinde -10 puan uygulanır.</t>
  </si>
  <si>
    <t>Kendileri veya 1. derece yakınları AFAD'dan afetzede yardımı alanlar.</t>
  </si>
  <si>
    <t>Şehit ve Gazi Yakınlarına +15 puan uygulanır.</t>
  </si>
  <si>
    <t>Toplam Puan</t>
  </si>
  <si>
    <t>Başarı Durumu</t>
  </si>
  <si>
    <t>Hareketlilik Türü</t>
  </si>
  <si>
    <t>Hibe Önceliği</t>
  </si>
  <si>
    <t>ÖĞRENİM HAREKETLİLİĞİ</t>
  </si>
  <si>
    <t>202203001010</t>
  </si>
  <si>
    <t>Ahmet Yunus</t>
  </si>
  <si>
    <t>Turna</t>
  </si>
  <si>
    <t>MF</t>
  </si>
  <si>
    <t xml:space="preserve">Bilgisayar Mühendisliği (İng.) </t>
  </si>
  <si>
    <t>86</t>
  </si>
  <si>
    <t>Başarılı</t>
  </si>
  <si>
    <t>Erasmus+ Öğrenim</t>
  </si>
  <si>
    <t>Hibeli</t>
  </si>
  <si>
    <t>202103001023</t>
  </si>
  <si>
    <t>Emre Cengiz</t>
  </si>
  <si>
    <t>Kabar</t>
  </si>
  <si>
    <t>Bilgisayar Mühendisliği (İng.)</t>
  </si>
  <si>
    <t>88</t>
  </si>
  <si>
    <t>202103001047</t>
  </si>
  <si>
    <t>Erdem</t>
  </si>
  <si>
    <t>Eşki</t>
  </si>
  <si>
    <t>92</t>
  </si>
  <si>
    <t>202103001113</t>
  </si>
  <si>
    <t>Kardelen</t>
  </si>
  <si>
    <t>Yücekul</t>
  </si>
  <si>
    <t>96</t>
  </si>
  <si>
    <t>Yedek</t>
  </si>
  <si>
    <t>202003001097</t>
  </si>
  <si>
    <t>Tuğçe Sıla</t>
  </si>
  <si>
    <t>Yılmaz</t>
  </si>
  <si>
    <t>84</t>
  </si>
  <si>
    <t>202003001008</t>
  </si>
  <si>
    <t>Çağrı Berkant</t>
  </si>
  <si>
    <t>Üçüncü</t>
  </si>
  <si>
    <t>90</t>
  </si>
  <si>
    <t>202003001026</t>
  </si>
  <si>
    <t>Derya</t>
  </si>
  <si>
    <t>Gümüşsoy</t>
  </si>
  <si>
    <t>202003001030</t>
  </si>
  <si>
    <t>Ece</t>
  </si>
  <si>
    <t>Ülkü</t>
  </si>
  <si>
    <t>94</t>
  </si>
  <si>
    <t>20190301056</t>
  </si>
  <si>
    <t>Ebrar</t>
  </si>
  <si>
    <t>Gücükodacı</t>
  </si>
  <si>
    <t>20190301037</t>
  </si>
  <si>
    <t>Halis Eren</t>
  </si>
  <si>
    <t>Balaban</t>
  </si>
  <si>
    <t>202003001022</t>
  </si>
  <si>
    <t>İsmet Efe</t>
  </si>
  <si>
    <t>Nalbant</t>
  </si>
  <si>
    <t>202103001099</t>
  </si>
  <si>
    <t>Gürkan</t>
  </si>
  <si>
    <t>Kızık</t>
  </si>
  <si>
    <t>20190301033</t>
  </si>
  <si>
    <t>Zehra</t>
  </si>
  <si>
    <t>Günaydın</t>
  </si>
  <si>
    <t>202003001016</t>
  </si>
  <si>
    <t>Hüseyin Ardıl</t>
  </si>
  <si>
    <t>Karasungur</t>
  </si>
  <si>
    <t>Girmedi</t>
  </si>
  <si>
    <t>Başarısız</t>
  </si>
  <si>
    <t>20190301048</t>
  </si>
  <si>
    <t>Nursena</t>
  </si>
  <si>
    <t>Bahadır</t>
  </si>
  <si>
    <t>202104115003</t>
  </si>
  <si>
    <t>Şevval Naz</t>
  </si>
  <si>
    <t>Topal</t>
  </si>
  <si>
    <t>STF</t>
  </si>
  <si>
    <t xml:space="preserve">Dijital Oyun Tasarımı </t>
  </si>
  <si>
    <t>202104115008</t>
  </si>
  <si>
    <t>Esra Selin</t>
  </si>
  <si>
    <t>Karakoç</t>
  </si>
  <si>
    <t>202203114029</t>
  </si>
  <si>
    <t>Yüksel Rüveyda</t>
  </si>
  <si>
    <t>Yüksel</t>
  </si>
  <si>
    <t>Elektrik-Elektronik Mühendisliği</t>
  </si>
  <si>
    <t>202203003007</t>
  </si>
  <si>
    <t>Dilan Özge</t>
  </si>
  <si>
    <t>Yıldız</t>
  </si>
  <si>
    <t xml:space="preserve">Endüstri Mühendisliği </t>
  </si>
  <si>
    <t>78</t>
  </si>
  <si>
    <t>202003003030</t>
  </si>
  <si>
    <t>Özge</t>
  </si>
  <si>
    <t>Özcan</t>
  </si>
  <si>
    <t>Endüstri Mühendisliği</t>
  </si>
  <si>
    <t>202003003074</t>
  </si>
  <si>
    <t>Aysel</t>
  </si>
  <si>
    <t>Görgülü</t>
  </si>
  <si>
    <t>202003003070</t>
  </si>
  <si>
    <t xml:space="preserve">Melis </t>
  </si>
  <si>
    <t>Karaköçek</t>
  </si>
  <si>
    <t>202103002011</t>
  </si>
  <si>
    <t>Eylül</t>
  </si>
  <si>
    <t>Güven</t>
  </si>
  <si>
    <t>Endüstri Mühendisliği (İng.)</t>
  </si>
  <si>
    <t>202103002016</t>
  </si>
  <si>
    <t>Mina Yağmur</t>
  </si>
  <si>
    <t>Poyraz</t>
  </si>
  <si>
    <t>202103002054</t>
  </si>
  <si>
    <t>Burçak</t>
  </si>
  <si>
    <t>Bayraktar</t>
  </si>
  <si>
    <t>202103002024</t>
  </si>
  <si>
    <t>Ebru Nur</t>
  </si>
  <si>
    <t>Efendioğlu</t>
  </si>
  <si>
    <t>82</t>
  </si>
  <si>
    <t>202103002008</t>
  </si>
  <si>
    <t>Emir</t>
  </si>
  <si>
    <t>Kılıç</t>
  </si>
  <si>
    <t>202103002005</t>
  </si>
  <si>
    <t>Mert Safa</t>
  </si>
  <si>
    <t>20190302029</t>
  </si>
  <si>
    <t>Emircan</t>
  </si>
  <si>
    <t>Elataş</t>
  </si>
  <si>
    <t>202003002015</t>
  </si>
  <si>
    <t>Deniz</t>
  </si>
  <si>
    <t>Molder</t>
  </si>
  <si>
    <t>202003002018</t>
  </si>
  <si>
    <t>Kiraz Başak</t>
  </si>
  <si>
    <t>Temel</t>
  </si>
  <si>
    <t>20190302039</t>
  </si>
  <si>
    <t>Onur</t>
  </si>
  <si>
    <t>Doğan</t>
  </si>
  <si>
    <t>202103002078</t>
  </si>
  <si>
    <t>Duru</t>
  </si>
  <si>
    <t>Özkaynak</t>
  </si>
  <si>
    <t>74</t>
  </si>
  <si>
    <t>20190302014</t>
  </si>
  <si>
    <t>Ömer Görkem</t>
  </si>
  <si>
    <t>Altay</t>
  </si>
  <si>
    <t>76</t>
  </si>
  <si>
    <t>202203002026</t>
  </si>
  <si>
    <t>Ozan</t>
  </si>
  <si>
    <t>Yücel</t>
  </si>
  <si>
    <t>44</t>
  </si>
  <si>
    <t>202103002001</t>
  </si>
  <si>
    <t>Çağrı</t>
  </si>
  <si>
    <t>Güner</t>
  </si>
  <si>
    <t>20180302014</t>
  </si>
  <si>
    <t>Melis Ecem</t>
  </si>
  <si>
    <t>Asan</t>
  </si>
  <si>
    <t xml:space="preserve">Endüstri Mühendisliği (İng.) </t>
  </si>
  <si>
    <t>202204112018</t>
  </si>
  <si>
    <t>Gülsüm Nisan</t>
  </si>
  <si>
    <t>Keçeci</t>
  </si>
  <si>
    <t>Endüstriyel Tasarım</t>
  </si>
  <si>
    <t>68</t>
  </si>
  <si>
    <t>202104112003</t>
  </si>
  <si>
    <t>Muhammet İkbal</t>
  </si>
  <si>
    <t>Güzel</t>
  </si>
  <si>
    <t>72</t>
  </si>
  <si>
    <t>202004112006</t>
  </si>
  <si>
    <t>İrem</t>
  </si>
  <si>
    <t>Alkaşı</t>
  </si>
  <si>
    <t xml:space="preserve">Endüstriyel Tasarım </t>
  </si>
  <si>
    <t>64</t>
  </si>
  <si>
    <t>202104112029</t>
  </si>
  <si>
    <t>Hilal</t>
  </si>
  <si>
    <t>Memiş</t>
  </si>
  <si>
    <t>70</t>
  </si>
  <si>
    <t>202104008033</t>
  </si>
  <si>
    <t>Ahmet Talha</t>
  </si>
  <si>
    <t>Yelken</t>
  </si>
  <si>
    <t xml:space="preserve">Gastronomi Ve Mutfak Sanatları </t>
  </si>
  <si>
    <t>60</t>
  </si>
  <si>
    <t>202204005011</t>
  </si>
  <si>
    <t>Sena</t>
  </si>
  <si>
    <t>Kaya</t>
  </si>
  <si>
    <t xml:space="preserve">Görsel İletişim Tasarımı </t>
  </si>
  <si>
    <t>202004005003</t>
  </si>
  <si>
    <t>Berfin</t>
  </si>
  <si>
    <t>Buldur</t>
  </si>
  <si>
    <t>202004005004</t>
  </si>
  <si>
    <t>Feyyaz Kerem</t>
  </si>
  <si>
    <t>Uysal</t>
  </si>
  <si>
    <t>Görsel İletişim Tasarımı</t>
  </si>
  <si>
    <t>202204005075</t>
  </si>
  <si>
    <t>Boran</t>
  </si>
  <si>
    <t>Uğur</t>
  </si>
  <si>
    <t>50</t>
  </si>
  <si>
    <t>202004005034</t>
  </si>
  <si>
    <t>Sude Rümeysa</t>
  </si>
  <si>
    <t>Abay</t>
  </si>
  <si>
    <t>202004005056</t>
  </si>
  <si>
    <t>Taşkın</t>
  </si>
  <si>
    <t>52</t>
  </si>
  <si>
    <t>202104001024</t>
  </si>
  <si>
    <t>Nehir</t>
  </si>
  <si>
    <t>Erdoğdu</t>
  </si>
  <si>
    <t xml:space="preserve">Grafik </t>
  </si>
  <si>
    <t>202104001008</t>
  </si>
  <si>
    <t>Hasret Helin</t>
  </si>
  <si>
    <t>Baydak</t>
  </si>
  <si>
    <t>62</t>
  </si>
  <si>
    <t>202104006008</t>
  </si>
  <si>
    <t>Elif Betül</t>
  </si>
  <si>
    <t>Sönmez</t>
  </si>
  <si>
    <t>Grafik (İng.)</t>
  </si>
  <si>
    <t>202104006013</t>
  </si>
  <si>
    <t>Farida Amr</t>
  </si>
  <si>
    <t>Adel</t>
  </si>
  <si>
    <t>202004006016</t>
  </si>
  <si>
    <t>Parmida</t>
  </si>
  <si>
    <t>Mohajer</t>
  </si>
  <si>
    <t>202004006006</t>
  </si>
  <si>
    <t>Tuana Ayliz</t>
  </si>
  <si>
    <t>Pehlivanoğlu</t>
  </si>
  <si>
    <t>202004006014</t>
  </si>
  <si>
    <t>Cemal Orkun</t>
  </si>
  <si>
    <t>Dokuzcan</t>
  </si>
  <si>
    <t>202205001030</t>
  </si>
  <si>
    <t>Yazgı</t>
  </si>
  <si>
    <t>Özbay</t>
  </si>
  <si>
    <t>HUKUK</t>
  </si>
  <si>
    <t xml:space="preserve">Hukuk </t>
  </si>
  <si>
    <t>202105001199</t>
  </si>
  <si>
    <t>İlyas</t>
  </si>
  <si>
    <t>Karakaya</t>
  </si>
  <si>
    <t>202105001124</t>
  </si>
  <si>
    <t>Elif</t>
  </si>
  <si>
    <t>Atağ</t>
  </si>
  <si>
    <t>80</t>
  </si>
  <si>
    <t>202205001053</t>
  </si>
  <si>
    <t>Abdullah</t>
  </si>
  <si>
    <t>Esen</t>
  </si>
  <si>
    <t>202204003004</t>
  </si>
  <si>
    <t>Tuna Han</t>
  </si>
  <si>
    <t>İpek</t>
  </si>
  <si>
    <t>İç Mimarlık</t>
  </si>
  <si>
    <t>202004003069</t>
  </si>
  <si>
    <t>Oras</t>
  </si>
  <si>
    <t>202104003013</t>
  </si>
  <si>
    <t>Yağmur</t>
  </si>
  <si>
    <t>Beğenilir</t>
  </si>
  <si>
    <t xml:space="preserve">İç Mimarlık </t>
  </si>
  <si>
    <t>202004003065</t>
  </si>
  <si>
    <t>Tuğba</t>
  </si>
  <si>
    <t>Ustacı</t>
  </si>
  <si>
    <t>202004003059</t>
  </si>
  <si>
    <t>Aslıhan</t>
  </si>
  <si>
    <t>Karaca</t>
  </si>
  <si>
    <t>202102011023</t>
  </si>
  <si>
    <t>Büşra</t>
  </si>
  <si>
    <t>Değerli</t>
  </si>
  <si>
    <t>İİBF</t>
  </si>
  <si>
    <t xml:space="preserve">İktisat </t>
  </si>
  <si>
    <t>202001013004</t>
  </si>
  <si>
    <t>Hazal</t>
  </si>
  <si>
    <t>Kovank</t>
  </si>
  <si>
    <t>FEF</t>
  </si>
  <si>
    <t xml:space="preserve">İletişim Bilimleri </t>
  </si>
  <si>
    <t>20190113010</t>
  </si>
  <si>
    <t>Cansu</t>
  </si>
  <si>
    <t>Ceylan</t>
  </si>
  <si>
    <t>202001013010</t>
  </si>
  <si>
    <t>Betül</t>
  </si>
  <si>
    <t>Ekmekçi</t>
  </si>
  <si>
    <t>İletişim Bilimleri</t>
  </si>
  <si>
    <t>202001001084</t>
  </si>
  <si>
    <t>Zeynep Berra</t>
  </si>
  <si>
    <t>Şen</t>
  </si>
  <si>
    <t xml:space="preserve">İngiliz Dili Ve Edebiyatı </t>
  </si>
  <si>
    <t>202001001012</t>
  </si>
  <si>
    <t>Karataş</t>
  </si>
  <si>
    <t>202101001009</t>
  </si>
  <si>
    <t>Geyikçi</t>
  </si>
  <si>
    <t>202001001083</t>
  </si>
  <si>
    <t>Doğa</t>
  </si>
  <si>
    <t>Demircioğlu</t>
  </si>
  <si>
    <t>202001001027</t>
  </si>
  <si>
    <t>Irmak</t>
  </si>
  <si>
    <t>202201113012</t>
  </si>
  <si>
    <t>Yasemin Nur</t>
  </si>
  <si>
    <t>Çelik</t>
  </si>
  <si>
    <t xml:space="preserve">İngilizce Mütercim Ve Tercümanlık </t>
  </si>
  <si>
    <t>202101113009</t>
  </si>
  <si>
    <t>Seda</t>
  </si>
  <si>
    <t>Temur</t>
  </si>
  <si>
    <t>İngilizce Mütercim Ve Tercümanlık</t>
  </si>
  <si>
    <t>202101113011</t>
  </si>
  <si>
    <t>Kerem</t>
  </si>
  <si>
    <t>Suiçmez</t>
  </si>
  <si>
    <t>202202001047</t>
  </si>
  <si>
    <t>Ahsen Nur</t>
  </si>
  <si>
    <t>Köse</t>
  </si>
  <si>
    <t>İşletme (İng.)</t>
  </si>
  <si>
    <t>20190201023</t>
  </si>
  <si>
    <t>Şeker</t>
  </si>
  <si>
    <t xml:space="preserve">İşletme (İng.) </t>
  </si>
  <si>
    <t>202291047016</t>
  </si>
  <si>
    <t>Andreı</t>
  </si>
  <si>
    <t>Sıdorov</t>
  </si>
  <si>
    <t>SBE</t>
  </si>
  <si>
    <t>İşletme (Yl) (Tezsiz) (İng.)</t>
  </si>
  <si>
    <t>202103008025</t>
  </si>
  <si>
    <t>Erhan</t>
  </si>
  <si>
    <t>Türkdönmez</t>
  </si>
  <si>
    <t xml:space="preserve">Makine Mühendisliği </t>
  </si>
  <si>
    <t>202203007030</t>
  </si>
  <si>
    <t>Yusuf Selçuk</t>
  </si>
  <si>
    <t>Kundakçı</t>
  </si>
  <si>
    <t xml:space="preserve">Makine Mühendisliği (İng.) </t>
  </si>
  <si>
    <t>20190307019</t>
  </si>
  <si>
    <t>Ceren</t>
  </si>
  <si>
    <t>Çevik</t>
  </si>
  <si>
    <t>Makine Mühendisliği (İng.)</t>
  </si>
  <si>
    <t>202101012194</t>
  </si>
  <si>
    <t>Şuheda</t>
  </si>
  <si>
    <t>Öztürk</t>
  </si>
  <si>
    <t xml:space="preserve">Psikoloji </t>
  </si>
  <si>
    <t>202101012190</t>
  </si>
  <si>
    <t>Emin Kemal</t>
  </si>
  <si>
    <t>Demirkan</t>
  </si>
  <si>
    <t>202201012020</t>
  </si>
  <si>
    <t>Sudenur</t>
  </si>
  <si>
    <t>Çengel</t>
  </si>
  <si>
    <t>54</t>
  </si>
  <si>
    <t>202201002002</t>
  </si>
  <si>
    <t>Uğur Cansu</t>
  </si>
  <si>
    <t>Uludağ</t>
  </si>
  <si>
    <t>Psikoloji (İng.)</t>
  </si>
  <si>
    <t>98</t>
  </si>
  <si>
    <t>202101002028</t>
  </si>
  <si>
    <t>Hilal Gökçe</t>
  </si>
  <si>
    <t>Karakuyu</t>
  </si>
  <si>
    <t>202001002027</t>
  </si>
  <si>
    <t>Dilara</t>
  </si>
  <si>
    <t>Gürsu</t>
  </si>
  <si>
    <t>20190102021</t>
  </si>
  <si>
    <t>Kurt</t>
  </si>
  <si>
    <t>202001002016</t>
  </si>
  <si>
    <t>Samet</t>
  </si>
  <si>
    <t>Ertuğrul</t>
  </si>
  <si>
    <t>202201002068</t>
  </si>
  <si>
    <t>Tuğçe</t>
  </si>
  <si>
    <t>Koç</t>
  </si>
  <si>
    <t>20190102023</t>
  </si>
  <si>
    <t>Hatice Hüsna</t>
  </si>
  <si>
    <t>Baltacı</t>
  </si>
  <si>
    <t>20190102003</t>
  </si>
  <si>
    <t>Batuhan</t>
  </si>
  <si>
    <t>Çilesiz</t>
  </si>
  <si>
    <t>202002008005</t>
  </si>
  <si>
    <t>Beyza Nur</t>
  </si>
  <si>
    <t>Baş</t>
  </si>
  <si>
    <t>Siyaset Bilimi Ve Kamu Yönetimi</t>
  </si>
  <si>
    <t>20190111040</t>
  </si>
  <si>
    <t>Selma Zeynep</t>
  </si>
  <si>
    <t>Başoğlu</t>
  </si>
  <si>
    <t>Sosyoloji</t>
  </si>
  <si>
    <t>202101011017</t>
  </si>
  <si>
    <t xml:space="preserve">Ebru </t>
  </si>
  <si>
    <t>Atik</t>
  </si>
  <si>
    <t xml:space="preserve">Sosyoloji </t>
  </si>
  <si>
    <t>202207019019</t>
  </si>
  <si>
    <t>Alp</t>
  </si>
  <si>
    <t>Gülmez</t>
  </si>
  <si>
    <t>MYO</t>
  </si>
  <si>
    <t xml:space="preserve">Turizm Ve Otel İşletmeciliği </t>
  </si>
  <si>
    <t>20190207013</t>
  </si>
  <si>
    <t>Aydın</t>
  </si>
  <si>
    <t>Zengin</t>
  </si>
  <si>
    <t>Uluslararası Ticaret Ve İşletmecilik (İng.)</t>
  </si>
  <si>
    <t>20190207034</t>
  </si>
  <si>
    <t>Başak</t>
  </si>
  <si>
    <t>20190207004</t>
  </si>
  <si>
    <t>Oya</t>
  </si>
  <si>
    <t>Cansever</t>
  </si>
  <si>
    <t>202003011065</t>
  </si>
  <si>
    <t>Kaan</t>
  </si>
  <si>
    <t xml:space="preserve">Yazılım Mühendisliği </t>
  </si>
  <si>
    <t>202003011013</t>
  </si>
  <si>
    <t>Eylem Helin</t>
  </si>
  <si>
    <t>İnan</t>
  </si>
  <si>
    <t>202003011075</t>
  </si>
  <si>
    <t>Serra</t>
  </si>
  <si>
    <t>Sevinç</t>
  </si>
  <si>
    <t>Yazılım Mühendisliği</t>
  </si>
  <si>
    <t>202003011063</t>
  </si>
  <si>
    <t>İbrahim Hakkı</t>
  </si>
  <si>
    <t>20190311013</t>
  </si>
  <si>
    <t>Eren Demirkan</t>
  </si>
  <si>
    <t>Demir</t>
  </si>
  <si>
    <t>202002009002</t>
  </si>
  <si>
    <t>Fatih Han</t>
  </si>
  <si>
    <t>Özkan</t>
  </si>
  <si>
    <t>Yönetim Bilişim Sistemleri</t>
  </si>
  <si>
    <t>202202009078</t>
  </si>
  <si>
    <t>Emre Talha</t>
  </si>
  <si>
    <t>Ertürk</t>
  </si>
  <si>
    <t>202002009001</t>
  </si>
  <si>
    <t>Yaşar Furkan</t>
  </si>
  <si>
    <t>Tavukçuoğlu</t>
  </si>
  <si>
    <t>202002009013</t>
  </si>
  <si>
    <t>Coşkun</t>
  </si>
  <si>
    <t xml:space="preserve">Yönetim Bilişim Sistemleri </t>
  </si>
  <si>
    <t>202002009016</t>
  </si>
  <si>
    <t>Duygu</t>
  </si>
  <si>
    <t>202102009003</t>
  </si>
  <si>
    <t xml:space="preserve">Efe </t>
  </si>
  <si>
    <t>Gündoğan</t>
  </si>
  <si>
    <t>STAJ HAREKETLİLİĞİ</t>
  </si>
  <si>
    <t>202107116002</t>
  </si>
  <si>
    <t>Tülin Gülin</t>
  </si>
  <si>
    <t>Aşçılık (İÖ)</t>
  </si>
  <si>
    <t>Erasmus+ Staj</t>
  </si>
  <si>
    <t>20190301009</t>
  </si>
  <si>
    <t>Selin</t>
  </si>
  <si>
    <t>20190301036</t>
  </si>
  <si>
    <t>Bekir Enes</t>
  </si>
  <si>
    <t>Şiranlı</t>
  </si>
  <si>
    <t>20180301011</t>
  </si>
  <si>
    <t>Kenan</t>
  </si>
  <si>
    <t>Ege</t>
  </si>
  <si>
    <t>20190301527</t>
  </si>
  <si>
    <t>Saliha</t>
  </si>
  <si>
    <t>Köprülü</t>
  </si>
  <si>
    <t>202003001083</t>
  </si>
  <si>
    <t>Berkay Barış</t>
  </si>
  <si>
    <t>Algün</t>
  </si>
  <si>
    <t>Emrecan</t>
  </si>
  <si>
    <t>Erkuş</t>
  </si>
  <si>
    <t>202003001034</t>
  </si>
  <si>
    <t>Doğaner</t>
  </si>
  <si>
    <t>Kolat</t>
  </si>
  <si>
    <t>20190301064</t>
  </si>
  <si>
    <t>Ahmet</t>
  </si>
  <si>
    <t>Şimşek</t>
  </si>
  <si>
    <t>20190301038</t>
  </si>
  <si>
    <t>Dilan</t>
  </si>
  <si>
    <t>Önal</t>
  </si>
  <si>
    <t>20190301026</t>
  </si>
  <si>
    <t>Oğuz Yasin</t>
  </si>
  <si>
    <t>Kızgın</t>
  </si>
  <si>
    <t>20190303531</t>
  </si>
  <si>
    <t>Ahmet Suat</t>
  </si>
  <si>
    <t>Kır</t>
  </si>
  <si>
    <t>20180404006</t>
  </si>
  <si>
    <t>Ali Tayip</t>
  </si>
  <si>
    <t xml:space="preserve">Endüstri Ürünleri Tasarımı </t>
  </si>
  <si>
    <t>20180404007</t>
  </si>
  <si>
    <t>Sıla Ceren</t>
  </si>
  <si>
    <t>Güngör</t>
  </si>
  <si>
    <t>Endüstri Ürünleri Tasarımı</t>
  </si>
  <si>
    <t>20190405032</t>
  </si>
  <si>
    <t>Zeynep Gülçin</t>
  </si>
  <si>
    <t>Türkyılmaz</t>
  </si>
  <si>
    <t>202113001023</t>
  </si>
  <si>
    <t>Ceren Sultan</t>
  </si>
  <si>
    <t>Ölker</t>
  </si>
  <si>
    <t>SBY</t>
  </si>
  <si>
    <t xml:space="preserve">Hemşirelik </t>
  </si>
  <si>
    <t>20190501079</t>
  </si>
  <si>
    <t>Rabiya Elif</t>
  </si>
  <si>
    <t>Altaş</t>
  </si>
  <si>
    <t>Hukuk</t>
  </si>
  <si>
    <t>20190501030</t>
  </si>
  <si>
    <t>Funda</t>
  </si>
  <si>
    <t>Akbaş</t>
  </si>
  <si>
    <t>202005001204</t>
  </si>
  <si>
    <t>Zeynep Sena</t>
  </si>
  <si>
    <t>20190403009</t>
  </si>
  <si>
    <t>Tolak</t>
  </si>
  <si>
    <t>20190403032</t>
  </si>
  <si>
    <t>Şule</t>
  </si>
  <si>
    <t>Ekşi</t>
  </si>
  <si>
    <t>İç Mimarlık .</t>
  </si>
  <si>
    <t>20190403041</t>
  </si>
  <si>
    <t>Aysu</t>
  </si>
  <si>
    <t>20180201020</t>
  </si>
  <si>
    <t>Ekin Berdan</t>
  </si>
  <si>
    <t>Apaydın</t>
  </si>
  <si>
    <t>20180308022</t>
  </si>
  <si>
    <t>İsmail Cem</t>
  </si>
  <si>
    <t>Aksakal</t>
  </si>
  <si>
    <t>20190307070</t>
  </si>
  <si>
    <t>Abdullah Mohamed</t>
  </si>
  <si>
    <t>Saeed</t>
  </si>
  <si>
    <t>20170307024</t>
  </si>
  <si>
    <t>Anıl</t>
  </si>
  <si>
    <t>Ay</t>
  </si>
  <si>
    <t>202101012239</t>
  </si>
  <si>
    <t>202002003049</t>
  </si>
  <si>
    <t>Ayan</t>
  </si>
  <si>
    <t>Uluslararası İlişkiler (İng.)</t>
  </si>
  <si>
    <t>20190207021</t>
  </si>
  <si>
    <t>Emre</t>
  </si>
  <si>
    <t>Çeliker</t>
  </si>
  <si>
    <t>20190207055</t>
  </si>
  <si>
    <t>Muhamad Said</t>
  </si>
  <si>
    <t>Zahra</t>
  </si>
  <si>
    <t>20190311061</t>
  </si>
  <si>
    <t>Gizem</t>
  </si>
  <si>
    <t>Şahinoğlu</t>
  </si>
  <si>
    <t>202003011006</t>
  </si>
  <si>
    <t>Aybike</t>
  </si>
  <si>
    <t>Güneysu</t>
  </si>
  <si>
    <t>202003011066</t>
  </si>
  <si>
    <t>Yaylacı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</si>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</sst>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b/>
      <sz val="12"/>
      <color theme="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0"/>
      <color rgb="FFC0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7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/>
    <xf numFmtId="0" fontId="2" fillId="5" borderId="0" xfId="0" applyFont="1" applyFill="1"/>
    <xf numFmtId="0" fontId="2" fillId="0" borderId="0" xfId="0" applyFont="1"/>
    <xf numFmtId="0" fontId="7" fillId="3" borderId="1" xfId="0" applyFont="1" applyFill="1" applyBorder="1" applyAlignment="1">
      <alignment horizontal="center"/>
    </xf>
    <xf numFmtId="0" fontId="2" fillId="6" borderId="0" xfId="0" applyFont="1" applyFill="1"/>
    <xf numFmtId="0" fontId="6" fillId="4" borderId="1" xfId="0" applyFont="1" applyFill="1" applyBorder="1" applyAlignment="1">
      <alignment horizontal="center" vertical="center"/>
    </xf>
    <xf numFmtId="0" fontId="2" fillId="2" borderId="0" xfId="0" applyFont="1" applyFill="1"/>
    <xf numFmtId="0" fontId="0" fillId="3" borderId="1" xfId="0" applyFill="1" applyBorder="1" applyAlignment="1">
      <alignment horizontal="left" vertical="center"/>
    </xf>
    <xf numFmtId="0" fontId="5" fillId="3" borderId="0" xfId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2" fontId="6" fillId="3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3" xfId="1" xr:uid="{0615DCDD-FF09-441D-AE66-34EA0A07E3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67831-D669-45A8-A970-2722E757669A}">
  <sheetPr>
    <pageSetUpPr fitToPage="1"/>
  </sheetPr>
  <dimension ref="A1:AP560"/>
  <sheetViews>
    <sheetView tabSelected="1" topLeftCell="F1" zoomScale="65" zoomScaleNormal="65" workbookViewId="0">
      <pane ySplit="1" topLeftCell="A16" activePane="bottomLeft" state="frozen"/>
      <selection activeCell="A2" sqref="A2:B20"/>
      <selection pane="bottomLeft" activeCell="AC22" sqref="AC22"/>
    </sheetView>
  </sheetViews>
  <sheetFormatPr defaultColWidth="8.88671875" defaultRowHeight="19.350000000000001" customHeight="1" thickBottom="1" x14ac:dyDescent="0.35"/>
  <cols>
    <col min="1" max="1" width="12.33203125" style="37" customWidth="1"/>
    <col min="2" max="2" width="16.88671875" style="40" customWidth="1"/>
    <col min="3" max="3" width="24.6640625" style="41" hidden="1" customWidth="1"/>
    <col min="4" max="4" width="23.21875" style="41" hidden="1" customWidth="1"/>
    <col min="5" max="5" width="12.6640625" style="41" bestFit="1" customWidth="1"/>
    <col min="6" max="6" width="47.21875" style="42" customWidth="1"/>
    <col min="7" max="7" width="9.33203125" style="41" customWidth="1"/>
    <col min="8" max="8" width="9.44140625" style="41" customWidth="1"/>
    <col min="9" max="9" width="8.5546875" style="41" customWidth="1"/>
    <col min="10" max="10" width="8.77734375" style="41" customWidth="1"/>
    <col min="11" max="11" width="9" style="41" customWidth="1"/>
    <col min="12" max="12" width="9.5546875" style="41" customWidth="1"/>
    <col min="13" max="13" width="12.109375" style="27" customWidth="1"/>
    <col min="14" max="14" width="14.33203125" style="27" customWidth="1"/>
    <col min="15" max="15" width="11.88671875" style="27" customWidth="1"/>
    <col min="16" max="16" width="20.21875" style="27" bestFit="1" customWidth="1"/>
    <col min="17" max="17" width="20.5546875" style="27" bestFit="1" customWidth="1"/>
    <col min="18" max="18" width="15.6640625" style="27" bestFit="1" customWidth="1"/>
    <col min="19" max="19" width="15.21875" style="27" customWidth="1"/>
    <col min="20" max="20" width="11.77734375" style="27" customWidth="1"/>
    <col min="21" max="22" width="11.109375" style="27" customWidth="1"/>
    <col min="23" max="23" width="20.44140625" style="27" customWidth="1"/>
    <col min="24" max="24" width="29.6640625" style="27" hidden="1" customWidth="1"/>
    <col min="25" max="25" width="29.6640625" style="27" customWidth="1"/>
    <col min="26" max="16384" width="8.88671875" style="27"/>
  </cols>
  <sheetData>
    <row r="1" spans="1:42" s="5" customFormat="1" ht="94.8" customHeigh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23</v>
      </c>
    </row>
    <row r="2" spans="1:42" s="7" customFormat="1" ht="21.6" customHeight="1" x14ac:dyDescent="0.3">
      <c r="A2" s="6" t="s">
        <v>24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2"/>
    </row>
    <row r="3" spans="1:42" s="21" customFormat="1" ht="19.350000000000001" customHeight="1" x14ac:dyDescent="0.3">
      <c r="A3" s="8">
        <v>1</v>
      </c>
      <c r="B3" s="9" t="s">
        <v>25</v>
      </c>
      <c r="C3" s="10" t="s">
        <v>26</v>
      </c>
      <c r="D3" s="10" t="s">
        <v>27</v>
      </c>
      <c r="E3" s="11" t="s">
        <v>28</v>
      </c>
      <c r="F3" s="12" t="s">
        <v>29</v>
      </c>
      <c r="G3" s="13" t="s">
        <v>30</v>
      </c>
      <c r="H3" s="10">
        <f t="shared" ref="H3:H15" si="0">G3/100*75</f>
        <v>64.5</v>
      </c>
      <c r="I3" s="13">
        <v>100</v>
      </c>
      <c r="J3" s="14">
        <f t="shared" ref="J3:J15" si="1">I3*25/100</f>
        <v>25</v>
      </c>
      <c r="K3" s="15">
        <f t="shared" ref="K3:K17" si="2">H3+J3</f>
        <v>89.5</v>
      </c>
      <c r="L3" s="15">
        <v>3.72</v>
      </c>
      <c r="M3" s="12">
        <v>93.44</v>
      </c>
      <c r="N3" s="16">
        <f t="shared" ref="N3:N17" si="3">K3*50/100</f>
        <v>44.75</v>
      </c>
      <c r="O3" s="16">
        <f t="shared" ref="O3:O17" si="4">M3*50/100</f>
        <v>46.72</v>
      </c>
      <c r="P3" s="17">
        <v>0</v>
      </c>
      <c r="Q3" s="10">
        <v>0</v>
      </c>
      <c r="R3" s="17">
        <v>0</v>
      </c>
      <c r="S3" s="17">
        <v>0</v>
      </c>
      <c r="T3" s="10">
        <v>0</v>
      </c>
      <c r="U3" s="10">
        <f t="shared" ref="U3:U66" si="5">+N3+O3+P3+Q3+R3+S3+T3</f>
        <v>91.47</v>
      </c>
      <c r="V3" s="11" t="s">
        <v>31</v>
      </c>
      <c r="W3" s="11" t="s">
        <v>32</v>
      </c>
      <c r="X3" s="18"/>
      <c r="Y3" s="19" t="s">
        <v>33</v>
      </c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</row>
    <row r="4" spans="1:42" s="22" customFormat="1" ht="19.350000000000001" customHeight="1" x14ac:dyDescent="0.3">
      <c r="A4" s="8">
        <v>2</v>
      </c>
      <c r="B4" s="9" t="s">
        <v>34</v>
      </c>
      <c r="C4" s="10" t="s">
        <v>35</v>
      </c>
      <c r="D4" s="10" t="s">
        <v>36</v>
      </c>
      <c r="E4" s="11" t="s">
        <v>28</v>
      </c>
      <c r="F4" s="12" t="s">
        <v>37</v>
      </c>
      <c r="G4" s="13" t="s">
        <v>38</v>
      </c>
      <c r="H4" s="10">
        <f t="shared" si="0"/>
        <v>66</v>
      </c>
      <c r="I4" s="13">
        <v>66.25</v>
      </c>
      <c r="J4" s="14">
        <f t="shared" si="1"/>
        <v>16.5625</v>
      </c>
      <c r="K4" s="15">
        <f t="shared" si="2"/>
        <v>82.5625</v>
      </c>
      <c r="L4" s="15">
        <v>3.15</v>
      </c>
      <c r="M4" s="12">
        <v>80.31</v>
      </c>
      <c r="N4" s="16">
        <f t="shared" si="3"/>
        <v>41.28125</v>
      </c>
      <c r="O4" s="16">
        <f t="shared" si="4"/>
        <v>40.155000000000001</v>
      </c>
      <c r="P4" s="17">
        <v>0</v>
      </c>
      <c r="Q4" s="10">
        <v>0</v>
      </c>
      <c r="R4" s="17">
        <v>0</v>
      </c>
      <c r="S4" s="17">
        <v>10</v>
      </c>
      <c r="T4" s="10">
        <v>0</v>
      </c>
      <c r="U4" s="10">
        <f t="shared" si="5"/>
        <v>91.436250000000001</v>
      </c>
      <c r="V4" s="11" t="s">
        <v>31</v>
      </c>
      <c r="W4" s="11" t="s">
        <v>32</v>
      </c>
      <c r="X4" s="18"/>
      <c r="Y4" s="19" t="s">
        <v>33</v>
      </c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</row>
    <row r="5" spans="1:42" s="24" customFormat="1" ht="19.350000000000001" customHeight="1" x14ac:dyDescent="0.3">
      <c r="A5" s="8">
        <v>3</v>
      </c>
      <c r="B5" s="9" t="s">
        <v>39</v>
      </c>
      <c r="C5" s="10" t="s">
        <v>40</v>
      </c>
      <c r="D5" s="10" t="s">
        <v>41</v>
      </c>
      <c r="E5" s="11" t="s">
        <v>28</v>
      </c>
      <c r="F5" s="12" t="s">
        <v>37</v>
      </c>
      <c r="G5" s="13" t="s">
        <v>42</v>
      </c>
      <c r="H5" s="10">
        <f t="shared" si="0"/>
        <v>69</v>
      </c>
      <c r="I5" s="13">
        <v>62.5</v>
      </c>
      <c r="J5" s="14">
        <f t="shared" si="1"/>
        <v>15.625</v>
      </c>
      <c r="K5" s="15">
        <f t="shared" si="2"/>
        <v>84.625</v>
      </c>
      <c r="L5" s="15">
        <v>3.71</v>
      </c>
      <c r="M5" s="12">
        <v>93.34</v>
      </c>
      <c r="N5" s="16">
        <f t="shared" si="3"/>
        <v>42.3125</v>
      </c>
      <c r="O5" s="16">
        <f t="shared" si="4"/>
        <v>46.67</v>
      </c>
      <c r="P5" s="17">
        <v>0</v>
      </c>
      <c r="Q5" s="10">
        <v>0</v>
      </c>
      <c r="R5" s="17">
        <v>0</v>
      </c>
      <c r="S5" s="17">
        <v>0</v>
      </c>
      <c r="T5" s="10">
        <v>0</v>
      </c>
      <c r="U5" s="10">
        <f t="shared" si="5"/>
        <v>88.982500000000002</v>
      </c>
      <c r="V5" s="11" t="s">
        <v>31</v>
      </c>
      <c r="W5" s="11" t="s">
        <v>32</v>
      </c>
      <c r="X5" s="18"/>
      <c r="Y5" s="19" t="s">
        <v>33</v>
      </c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</row>
    <row r="6" spans="1:42" s="22" customFormat="1" ht="19.350000000000001" customHeight="1" x14ac:dyDescent="0.3">
      <c r="A6" s="8">
        <v>4</v>
      </c>
      <c r="B6" s="9" t="s">
        <v>43</v>
      </c>
      <c r="C6" s="10" t="s">
        <v>44</v>
      </c>
      <c r="D6" s="10" t="s">
        <v>45</v>
      </c>
      <c r="E6" s="11" t="s">
        <v>28</v>
      </c>
      <c r="F6" s="12" t="s">
        <v>37</v>
      </c>
      <c r="G6" s="13" t="s">
        <v>46</v>
      </c>
      <c r="H6" s="10">
        <f>G6/100*75</f>
        <v>72</v>
      </c>
      <c r="I6" s="13">
        <v>100</v>
      </c>
      <c r="J6" s="14">
        <f>I6*25/100</f>
        <v>25</v>
      </c>
      <c r="K6" s="15">
        <f>H6+J6</f>
        <v>97</v>
      </c>
      <c r="L6" s="15">
        <v>2.95</v>
      </c>
      <c r="M6" s="12">
        <v>75.5</v>
      </c>
      <c r="N6" s="16">
        <f>K6*50/100</f>
        <v>48.5</v>
      </c>
      <c r="O6" s="16">
        <f>M6*50/100</f>
        <v>37.75</v>
      </c>
      <c r="P6" s="17">
        <v>0</v>
      </c>
      <c r="Q6" s="10">
        <v>0</v>
      </c>
      <c r="R6" s="17">
        <v>0</v>
      </c>
      <c r="S6" s="17">
        <v>0</v>
      </c>
      <c r="T6" s="10">
        <v>0</v>
      </c>
      <c r="U6" s="10">
        <f>+N6+O6+P6+Q6+R6+S6+T6</f>
        <v>86.25</v>
      </c>
      <c r="V6" s="11" t="s">
        <v>31</v>
      </c>
      <c r="W6" s="11" t="s">
        <v>32</v>
      </c>
      <c r="X6" s="18"/>
      <c r="Y6" s="18" t="s">
        <v>47</v>
      </c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s="26" customFormat="1" ht="19.350000000000001" customHeight="1" x14ac:dyDescent="0.3">
      <c r="A7" s="8">
        <v>5</v>
      </c>
      <c r="B7" s="9" t="s">
        <v>48</v>
      </c>
      <c r="C7" s="10" t="s">
        <v>49</v>
      </c>
      <c r="D7" s="10" t="s">
        <v>50</v>
      </c>
      <c r="E7" s="11" t="s">
        <v>28</v>
      </c>
      <c r="F7" s="12" t="s">
        <v>37</v>
      </c>
      <c r="G7" s="13" t="s">
        <v>51</v>
      </c>
      <c r="H7" s="10">
        <f t="shared" si="0"/>
        <v>63</v>
      </c>
      <c r="I7" s="13">
        <v>95</v>
      </c>
      <c r="J7" s="14">
        <f t="shared" si="1"/>
        <v>23.75</v>
      </c>
      <c r="K7" s="15">
        <f t="shared" si="2"/>
        <v>86.75</v>
      </c>
      <c r="L7" s="15">
        <v>2.5299999999999998</v>
      </c>
      <c r="M7" s="12">
        <v>65.7</v>
      </c>
      <c r="N7" s="16">
        <f t="shared" si="3"/>
        <v>43.375</v>
      </c>
      <c r="O7" s="16">
        <f t="shared" si="4"/>
        <v>32.85</v>
      </c>
      <c r="P7" s="17">
        <v>0</v>
      </c>
      <c r="Q7" s="10">
        <v>0</v>
      </c>
      <c r="R7" s="17">
        <v>0</v>
      </c>
      <c r="S7" s="17">
        <v>10</v>
      </c>
      <c r="T7" s="10">
        <v>0</v>
      </c>
      <c r="U7" s="10">
        <f t="shared" si="5"/>
        <v>86.224999999999994</v>
      </c>
      <c r="V7" s="11" t="s">
        <v>31</v>
      </c>
      <c r="W7" s="11" t="s">
        <v>32</v>
      </c>
      <c r="X7" s="18"/>
      <c r="Y7" s="18" t="s">
        <v>47</v>
      </c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</row>
    <row r="8" spans="1:42" ht="19.350000000000001" customHeight="1" x14ac:dyDescent="0.3">
      <c r="A8" s="8">
        <v>6</v>
      </c>
      <c r="B8" s="9" t="s">
        <v>52</v>
      </c>
      <c r="C8" s="10" t="s">
        <v>53</v>
      </c>
      <c r="D8" s="10" t="s">
        <v>54</v>
      </c>
      <c r="E8" s="11" t="s">
        <v>28</v>
      </c>
      <c r="F8" s="12" t="s">
        <v>37</v>
      </c>
      <c r="G8" s="13" t="s">
        <v>55</v>
      </c>
      <c r="H8" s="10">
        <f t="shared" si="0"/>
        <v>67.5</v>
      </c>
      <c r="I8" s="13">
        <v>95</v>
      </c>
      <c r="J8" s="14">
        <f t="shared" si="1"/>
        <v>23.75</v>
      </c>
      <c r="K8" s="15">
        <f t="shared" si="2"/>
        <v>91.25</v>
      </c>
      <c r="L8" s="15">
        <v>2.88</v>
      </c>
      <c r="M8" s="12">
        <v>73.86</v>
      </c>
      <c r="N8" s="16">
        <f t="shared" si="3"/>
        <v>45.625</v>
      </c>
      <c r="O8" s="16">
        <f t="shared" si="4"/>
        <v>36.93</v>
      </c>
      <c r="P8" s="17">
        <v>0</v>
      </c>
      <c r="Q8" s="10">
        <v>0</v>
      </c>
      <c r="R8" s="17">
        <v>0</v>
      </c>
      <c r="S8" s="17">
        <v>0</v>
      </c>
      <c r="T8" s="10">
        <v>0</v>
      </c>
      <c r="U8" s="10">
        <f t="shared" si="5"/>
        <v>82.555000000000007</v>
      </c>
      <c r="V8" s="11" t="s">
        <v>31</v>
      </c>
      <c r="W8" s="11" t="s">
        <v>32</v>
      </c>
      <c r="X8" s="18"/>
      <c r="Y8" s="18" t="s">
        <v>47</v>
      </c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</row>
    <row r="9" spans="1:42" ht="19.2" customHeight="1" x14ac:dyDescent="0.3">
      <c r="A9" s="8">
        <v>7</v>
      </c>
      <c r="B9" s="9" t="s">
        <v>56</v>
      </c>
      <c r="C9" s="10" t="s">
        <v>57</v>
      </c>
      <c r="D9" s="10" t="s">
        <v>58</v>
      </c>
      <c r="E9" s="11" t="s">
        <v>28</v>
      </c>
      <c r="F9" s="12" t="s">
        <v>37</v>
      </c>
      <c r="G9" s="13" t="s">
        <v>51</v>
      </c>
      <c r="H9" s="10">
        <f t="shared" si="0"/>
        <v>63</v>
      </c>
      <c r="I9" s="13">
        <v>95</v>
      </c>
      <c r="J9" s="14">
        <f t="shared" si="1"/>
        <v>23.75</v>
      </c>
      <c r="K9" s="15">
        <f t="shared" si="2"/>
        <v>86.75</v>
      </c>
      <c r="L9" s="15">
        <v>2.94</v>
      </c>
      <c r="M9" s="12">
        <v>75.260000000000005</v>
      </c>
      <c r="N9" s="16">
        <f t="shared" si="3"/>
        <v>43.375</v>
      </c>
      <c r="O9" s="16">
        <f t="shared" si="4"/>
        <v>37.630000000000003</v>
      </c>
      <c r="P9" s="17">
        <v>0</v>
      </c>
      <c r="Q9" s="10">
        <v>0</v>
      </c>
      <c r="R9" s="17">
        <v>0</v>
      </c>
      <c r="S9" s="17">
        <v>0</v>
      </c>
      <c r="T9" s="10">
        <v>0</v>
      </c>
      <c r="U9" s="10">
        <f t="shared" si="5"/>
        <v>81.004999999999995</v>
      </c>
      <c r="V9" s="11" t="s">
        <v>31</v>
      </c>
      <c r="W9" s="11" t="s">
        <v>32</v>
      </c>
      <c r="X9" s="18"/>
      <c r="Y9" s="18" t="s">
        <v>47</v>
      </c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</row>
    <row r="10" spans="1:42" ht="19.350000000000001" customHeight="1" x14ac:dyDescent="0.3">
      <c r="A10" s="8">
        <v>8</v>
      </c>
      <c r="B10" s="9" t="s">
        <v>59</v>
      </c>
      <c r="C10" s="10" t="s">
        <v>60</v>
      </c>
      <c r="D10" s="10" t="s">
        <v>61</v>
      </c>
      <c r="E10" s="11" t="s">
        <v>28</v>
      </c>
      <c r="F10" s="12" t="s">
        <v>37</v>
      </c>
      <c r="G10" s="13" t="s">
        <v>62</v>
      </c>
      <c r="H10" s="10">
        <f t="shared" si="0"/>
        <v>70.5</v>
      </c>
      <c r="I10" s="13">
        <v>90</v>
      </c>
      <c r="J10" s="14">
        <f t="shared" si="1"/>
        <v>22.5</v>
      </c>
      <c r="K10" s="15">
        <f t="shared" si="2"/>
        <v>93</v>
      </c>
      <c r="L10" s="15">
        <v>2.6</v>
      </c>
      <c r="M10" s="12">
        <v>67.33</v>
      </c>
      <c r="N10" s="16">
        <f t="shared" si="3"/>
        <v>46.5</v>
      </c>
      <c r="O10" s="16">
        <f t="shared" si="4"/>
        <v>33.664999999999999</v>
      </c>
      <c r="P10" s="17">
        <v>0</v>
      </c>
      <c r="Q10" s="10">
        <v>0</v>
      </c>
      <c r="R10" s="17">
        <v>0</v>
      </c>
      <c r="S10" s="17">
        <v>0</v>
      </c>
      <c r="T10" s="10">
        <v>0</v>
      </c>
      <c r="U10" s="10">
        <f t="shared" si="5"/>
        <v>80.164999999999992</v>
      </c>
      <c r="V10" s="11" t="s">
        <v>31</v>
      </c>
      <c r="W10" s="11" t="s">
        <v>32</v>
      </c>
      <c r="X10" s="18"/>
      <c r="Y10" s="18" t="s">
        <v>47</v>
      </c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</row>
    <row r="11" spans="1:42" ht="19.350000000000001" customHeight="1" x14ac:dyDescent="0.3">
      <c r="A11" s="8">
        <v>9</v>
      </c>
      <c r="B11" s="9" t="s">
        <v>63</v>
      </c>
      <c r="C11" s="10" t="s">
        <v>64</v>
      </c>
      <c r="D11" s="10" t="s">
        <v>65</v>
      </c>
      <c r="E11" s="11" t="s">
        <v>28</v>
      </c>
      <c r="F11" s="12" t="s">
        <v>37</v>
      </c>
      <c r="G11" s="13" t="s">
        <v>46</v>
      </c>
      <c r="H11" s="10">
        <f t="shared" si="0"/>
        <v>72</v>
      </c>
      <c r="I11" s="13">
        <v>53.75</v>
      </c>
      <c r="J11" s="14">
        <f t="shared" si="1"/>
        <v>13.4375</v>
      </c>
      <c r="K11" s="15">
        <f t="shared" si="2"/>
        <v>85.4375</v>
      </c>
      <c r="L11" s="15">
        <v>2.59</v>
      </c>
      <c r="M11" s="12">
        <v>67.099999999999994</v>
      </c>
      <c r="N11" s="16">
        <f t="shared" si="3"/>
        <v>42.71875</v>
      </c>
      <c r="O11" s="16">
        <f t="shared" si="4"/>
        <v>33.549999999999997</v>
      </c>
      <c r="P11" s="17">
        <v>0</v>
      </c>
      <c r="Q11" s="10">
        <v>0</v>
      </c>
      <c r="R11" s="17">
        <v>0</v>
      </c>
      <c r="S11" s="17">
        <v>0</v>
      </c>
      <c r="T11" s="10">
        <v>0</v>
      </c>
      <c r="U11" s="10">
        <f t="shared" si="5"/>
        <v>76.268749999999997</v>
      </c>
      <c r="V11" s="11" t="s">
        <v>31</v>
      </c>
      <c r="W11" s="11" t="s">
        <v>32</v>
      </c>
      <c r="X11" s="18"/>
      <c r="Y11" s="18" t="s">
        <v>47</v>
      </c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</row>
    <row r="12" spans="1:42" ht="19.350000000000001" customHeight="1" x14ac:dyDescent="0.3">
      <c r="A12" s="8">
        <v>10</v>
      </c>
      <c r="B12" s="9" t="s">
        <v>66</v>
      </c>
      <c r="C12" s="10" t="s">
        <v>67</v>
      </c>
      <c r="D12" s="10" t="s">
        <v>68</v>
      </c>
      <c r="E12" s="11" t="s">
        <v>28</v>
      </c>
      <c r="F12" s="12" t="s">
        <v>37</v>
      </c>
      <c r="G12" s="13" t="s">
        <v>38</v>
      </c>
      <c r="H12" s="10">
        <f t="shared" si="0"/>
        <v>66</v>
      </c>
      <c r="I12" s="13">
        <v>93.75</v>
      </c>
      <c r="J12" s="14">
        <f t="shared" si="1"/>
        <v>23.4375</v>
      </c>
      <c r="K12" s="15">
        <f t="shared" si="2"/>
        <v>89.4375</v>
      </c>
      <c r="L12" s="15">
        <v>2.25</v>
      </c>
      <c r="M12" s="12">
        <v>59.16</v>
      </c>
      <c r="N12" s="16">
        <f t="shared" si="3"/>
        <v>44.71875</v>
      </c>
      <c r="O12" s="16">
        <f t="shared" si="4"/>
        <v>29.58</v>
      </c>
      <c r="P12" s="17">
        <v>0</v>
      </c>
      <c r="Q12" s="10">
        <v>0</v>
      </c>
      <c r="R12" s="17">
        <v>0</v>
      </c>
      <c r="S12" s="17">
        <v>0</v>
      </c>
      <c r="T12" s="10">
        <v>0</v>
      </c>
      <c r="U12" s="10">
        <f t="shared" si="5"/>
        <v>74.298749999999998</v>
      </c>
      <c r="V12" s="11" t="s">
        <v>31</v>
      </c>
      <c r="W12" s="11" t="s">
        <v>32</v>
      </c>
      <c r="X12" s="18"/>
      <c r="Y12" s="18" t="s">
        <v>47</v>
      </c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1:42" ht="19.350000000000001" customHeight="1" x14ac:dyDescent="0.3">
      <c r="A13" s="8">
        <v>11</v>
      </c>
      <c r="B13" s="9" t="s">
        <v>69</v>
      </c>
      <c r="C13" s="10" t="s">
        <v>70</v>
      </c>
      <c r="D13" s="10" t="s">
        <v>71</v>
      </c>
      <c r="E13" s="11" t="s">
        <v>28</v>
      </c>
      <c r="F13" s="12" t="s">
        <v>37</v>
      </c>
      <c r="G13" s="13" t="s">
        <v>55</v>
      </c>
      <c r="H13" s="10">
        <f t="shared" si="0"/>
        <v>67.5</v>
      </c>
      <c r="I13" s="13">
        <v>95</v>
      </c>
      <c r="J13" s="14">
        <f t="shared" si="1"/>
        <v>23.75</v>
      </c>
      <c r="K13" s="15">
        <f t="shared" si="2"/>
        <v>91.25</v>
      </c>
      <c r="L13" s="15">
        <v>2.76</v>
      </c>
      <c r="M13" s="12">
        <v>71.06</v>
      </c>
      <c r="N13" s="16">
        <f t="shared" si="3"/>
        <v>45.625</v>
      </c>
      <c r="O13" s="16">
        <f t="shared" si="4"/>
        <v>35.53</v>
      </c>
      <c r="P13" s="17">
        <v>0</v>
      </c>
      <c r="Q13" s="10">
        <v>0</v>
      </c>
      <c r="R13" s="17">
        <v>-10</v>
      </c>
      <c r="S13" s="17">
        <v>0</v>
      </c>
      <c r="T13" s="10">
        <v>0</v>
      </c>
      <c r="U13" s="10">
        <f t="shared" si="5"/>
        <v>71.155000000000001</v>
      </c>
      <c r="V13" s="11" t="s">
        <v>31</v>
      </c>
      <c r="W13" s="11" t="s">
        <v>32</v>
      </c>
      <c r="X13" s="18"/>
      <c r="Y13" s="18" t="s">
        <v>47</v>
      </c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1:42" ht="19.2" customHeight="1" x14ac:dyDescent="0.3">
      <c r="A14" s="8">
        <v>12</v>
      </c>
      <c r="B14" s="9" t="s">
        <v>72</v>
      </c>
      <c r="C14" s="10" t="s">
        <v>73</v>
      </c>
      <c r="D14" s="10" t="s">
        <v>74</v>
      </c>
      <c r="E14" s="11" t="s">
        <v>28</v>
      </c>
      <c r="F14" s="12" t="s">
        <v>37</v>
      </c>
      <c r="G14" s="13" t="s">
        <v>30</v>
      </c>
      <c r="H14" s="10">
        <f t="shared" si="0"/>
        <v>64.5</v>
      </c>
      <c r="I14" s="13">
        <v>66.25</v>
      </c>
      <c r="J14" s="14">
        <f t="shared" si="1"/>
        <v>16.5625</v>
      </c>
      <c r="K14" s="15">
        <f t="shared" si="2"/>
        <v>81.0625</v>
      </c>
      <c r="L14" s="15">
        <v>2.33</v>
      </c>
      <c r="M14" s="12">
        <v>61.03</v>
      </c>
      <c r="N14" s="16">
        <f t="shared" si="3"/>
        <v>40.53125</v>
      </c>
      <c r="O14" s="16">
        <f t="shared" si="4"/>
        <v>30.515000000000001</v>
      </c>
      <c r="P14" s="17">
        <v>0</v>
      </c>
      <c r="Q14" s="10">
        <v>0</v>
      </c>
      <c r="R14" s="17">
        <v>0</v>
      </c>
      <c r="S14" s="17">
        <v>0</v>
      </c>
      <c r="T14" s="10">
        <v>0</v>
      </c>
      <c r="U14" s="10">
        <f t="shared" si="5"/>
        <v>71.046250000000001</v>
      </c>
      <c r="V14" s="11" t="s">
        <v>31</v>
      </c>
      <c r="W14" s="11" t="s">
        <v>32</v>
      </c>
      <c r="X14" s="18"/>
      <c r="Y14" s="18" t="s">
        <v>47</v>
      </c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</row>
    <row r="15" spans="1:42" ht="19.350000000000001" customHeight="1" x14ac:dyDescent="0.3">
      <c r="A15" s="8">
        <v>13</v>
      </c>
      <c r="B15" s="9" t="s">
        <v>75</v>
      </c>
      <c r="C15" s="10" t="s">
        <v>76</v>
      </c>
      <c r="D15" s="10" t="s">
        <v>77</v>
      </c>
      <c r="E15" s="28" t="s">
        <v>28</v>
      </c>
      <c r="F15" s="12" t="s">
        <v>37</v>
      </c>
      <c r="G15" s="13" t="s">
        <v>30</v>
      </c>
      <c r="H15" s="10">
        <f t="shared" si="0"/>
        <v>64.5</v>
      </c>
      <c r="I15" s="13">
        <v>45</v>
      </c>
      <c r="J15" s="14">
        <f t="shared" si="1"/>
        <v>11.25</v>
      </c>
      <c r="K15" s="15">
        <f t="shared" si="2"/>
        <v>75.75</v>
      </c>
      <c r="L15" s="15">
        <v>2.41</v>
      </c>
      <c r="M15" s="12">
        <v>62.9</v>
      </c>
      <c r="N15" s="16">
        <f t="shared" si="3"/>
        <v>37.875</v>
      </c>
      <c r="O15" s="16">
        <f t="shared" si="4"/>
        <v>31.45</v>
      </c>
      <c r="P15" s="17">
        <v>0</v>
      </c>
      <c r="Q15" s="10">
        <v>0</v>
      </c>
      <c r="R15" s="17">
        <v>0</v>
      </c>
      <c r="S15" s="17">
        <v>0</v>
      </c>
      <c r="T15" s="10">
        <v>0</v>
      </c>
      <c r="U15" s="10">
        <f t="shared" si="5"/>
        <v>69.325000000000003</v>
      </c>
      <c r="V15" s="11" t="s">
        <v>31</v>
      </c>
      <c r="W15" s="11" t="s">
        <v>32</v>
      </c>
      <c r="X15" s="18"/>
      <c r="Y15" s="18" t="s">
        <v>47</v>
      </c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</row>
    <row r="16" spans="1:42" ht="19.350000000000001" customHeight="1" x14ac:dyDescent="0.3">
      <c r="A16" s="8">
        <v>14</v>
      </c>
      <c r="B16" s="9" t="s">
        <v>78</v>
      </c>
      <c r="C16" s="10" t="s">
        <v>79</v>
      </c>
      <c r="D16" s="10" t="s">
        <v>80</v>
      </c>
      <c r="E16" s="28" t="s">
        <v>28</v>
      </c>
      <c r="F16" s="12" t="s">
        <v>37</v>
      </c>
      <c r="G16" s="13" t="s">
        <v>81</v>
      </c>
      <c r="H16" s="10">
        <v>0</v>
      </c>
      <c r="I16" s="13" t="s">
        <v>81</v>
      </c>
      <c r="J16" s="14">
        <v>0</v>
      </c>
      <c r="K16" s="15">
        <f t="shared" si="2"/>
        <v>0</v>
      </c>
      <c r="L16" s="15">
        <v>2.56</v>
      </c>
      <c r="M16" s="12">
        <v>66.400000000000006</v>
      </c>
      <c r="N16" s="16">
        <f t="shared" si="3"/>
        <v>0</v>
      </c>
      <c r="O16" s="16">
        <f t="shared" si="4"/>
        <v>33.200000000000003</v>
      </c>
      <c r="P16" s="17">
        <v>0</v>
      </c>
      <c r="Q16" s="10">
        <v>0</v>
      </c>
      <c r="R16" s="17">
        <v>0</v>
      </c>
      <c r="S16" s="17">
        <v>0</v>
      </c>
      <c r="T16" s="10">
        <v>0</v>
      </c>
      <c r="U16" s="10">
        <f t="shared" si="5"/>
        <v>33.200000000000003</v>
      </c>
      <c r="V16" s="11" t="s">
        <v>82</v>
      </c>
      <c r="W16" s="11" t="s">
        <v>32</v>
      </c>
      <c r="X16" s="18"/>
      <c r="Y16" s="18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</row>
    <row r="17" spans="1:42" ht="19.350000000000001" customHeight="1" x14ac:dyDescent="0.3">
      <c r="A17" s="8">
        <v>15</v>
      </c>
      <c r="B17" s="9" t="s">
        <v>83</v>
      </c>
      <c r="C17" s="10" t="s">
        <v>84</v>
      </c>
      <c r="D17" s="10" t="s">
        <v>85</v>
      </c>
      <c r="E17" s="28" t="s">
        <v>28</v>
      </c>
      <c r="F17" s="12" t="s">
        <v>37</v>
      </c>
      <c r="G17" s="13" t="s">
        <v>81</v>
      </c>
      <c r="H17" s="10">
        <v>0</v>
      </c>
      <c r="I17" s="13" t="s">
        <v>81</v>
      </c>
      <c r="J17" s="14">
        <v>0</v>
      </c>
      <c r="K17" s="15">
        <f t="shared" si="2"/>
        <v>0</v>
      </c>
      <c r="L17" s="15">
        <v>2.37</v>
      </c>
      <c r="M17" s="12">
        <v>61.96</v>
      </c>
      <c r="N17" s="16">
        <f t="shared" si="3"/>
        <v>0</v>
      </c>
      <c r="O17" s="16">
        <f t="shared" si="4"/>
        <v>30.98</v>
      </c>
      <c r="P17" s="17">
        <v>0</v>
      </c>
      <c r="Q17" s="10">
        <v>0</v>
      </c>
      <c r="R17" s="17">
        <v>-10</v>
      </c>
      <c r="S17" s="17">
        <v>0</v>
      </c>
      <c r="T17" s="10">
        <v>0</v>
      </c>
      <c r="U17" s="10">
        <f t="shared" si="5"/>
        <v>20.98</v>
      </c>
      <c r="V17" s="11" t="s">
        <v>82</v>
      </c>
      <c r="W17" s="11" t="s">
        <v>32</v>
      </c>
      <c r="X17" s="18"/>
      <c r="Y17" s="18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</row>
    <row r="18" spans="1:42" ht="19.350000000000001" customHeight="1" x14ac:dyDescent="0.3">
      <c r="A18" s="8"/>
      <c r="B18" s="9"/>
      <c r="C18" s="10"/>
      <c r="D18" s="10"/>
      <c r="E18" s="11"/>
      <c r="F18" s="12"/>
      <c r="G18" s="13"/>
      <c r="H18" s="10"/>
      <c r="I18" s="13"/>
      <c r="J18" s="14"/>
      <c r="K18" s="15"/>
      <c r="L18" s="15"/>
      <c r="M18" s="12"/>
      <c r="N18" s="16"/>
      <c r="O18" s="16"/>
      <c r="P18" s="17"/>
      <c r="Q18" s="10"/>
      <c r="R18" s="17"/>
      <c r="S18" s="17"/>
      <c r="T18" s="10"/>
      <c r="U18" s="10"/>
      <c r="V18" s="11"/>
      <c r="W18" s="11"/>
      <c r="X18" s="18"/>
      <c r="Y18" s="18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</row>
    <row r="19" spans="1:42" ht="19.350000000000001" customHeight="1" x14ac:dyDescent="0.3">
      <c r="A19" s="8">
        <v>16</v>
      </c>
      <c r="B19" s="9" t="s">
        <v>86</v>
      </c>
      <c r="C19" s="10" t="s">
        <v>87</v>
      </c>
      <c r="D19" s="10" t="s">
        <v>88</v>
      </c>
      <c r="E19" s="11" t="s">
        <v>89</v>
      </c>
      <c r="F19" s="12" t="s">
        <v>90</v>
      </c>
      <c r="G19" s="13" t="s">
        <v>62</v>
      </c>
      <c r="H19" s="10">
        <f>G19/100*75</f>
        <v>70.5</v>
      </c>
      <c r="I19" s="13">
        <v>95</v>
      </c>
      <c r="J19" s="14">
        <f>I19*25/100</f>
        <v>23.75</v>
      </c>
      <c r="K19" s="15">
        <f>H19+J19</f>
        <v>94.25</v>
      </c>
      <c r="L19" s="15">
        <v>3.26</v>
      </c>
      <c r="M19" s="12">
        <v>82.73</v>
      </c>
      <c r="N19" s="16">
        <f>K19*50/100</f>
        <v>47.125</v>
      </c>
      <c r="O19" s="16">
        <f>M19*50/100</f>
        <v>41.365000000000002</v>
      </c>
      <c r="P19" s="17">
        <v>0</v>
      </c>
      <c r="Q19" s="10">
        <v>0</v>
      </c>
      <c r="R19" s="17">
        <v>0</v>
      </c>
      <c r="S19" s="17">
        <v>0</v>
      </c>
      <c r="T19" s="10">
        <v>0</v>
      </c>
      <c r="U19" s="10">
        <f t="shared" si="5"/>
        <v>88.490000000000009</v>
      </c>
      <c r="V19" s="11" t="s">
        <v>31</v>
      </c>
      <c r="W19" s="11" t="s">
        <v>32</v>
      </c>
      <c r="X19" s="18"/>
      <c r="Y19" s="19" t="s">
        <v>33</v>
      </c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</row>
    <row r="20" spans="1:42" s="26" customFormat="1" ht="19.2" customHeight="1" x14ac:dyDescent="0.3">
      <c r="A20" s="8">
        <v>17</v>
      </c>
      <c r="B20" s="9" t="s">
        <v>91</v>
      </c>
      <c r="C20" s="10" t="s">
        <v>92</v>
      </c>
      <c r="D20" s="10" t="s">
        <v>93</v>
      </c>
      <c r="E20" s="11" t="s">
        <v>89</v>
      </c>
      <c r="F20" s="12" t="s">
        <v>90</v>
      </c>
      <c r="G20" s="13" t="s">
        <v>42</v>
      </c>
      <c r="H20" s="10">
        <f>G20/100*75</f>
        <v>69</v>
      </c>
      <c r="I20" s="13">
        <v>93.75</v>
      </c>
      <c r="J20" s="14">
        <f>I20*25/100</f>
        <v>23.4375</v>
      </c>
      <c r="K20" s="15">
        <f>H20+J20</f>
        <v>92.4375</v>
      </c>
      <c r="L20" s="15">
        <v>2.87</v>
      </c>
      <c r="M20" s="12">
        <v>73.63</v>
      </c>
      <c r="N20" s="16">
        <f>K20*50/100</f>
        <v>46.21875</v>
      </c>
      <c r="O20" s="16">
        <f>M20*50/100</f>
        <v>36.814999999999998</v>
      </c>
      <c r="P20" s="17">
        <v>0</v>
      </c>
      <c r="Q20" s="10">
        <v>0</v>
      </c>
      <c r="R20" s="17">
        <v>0</v>
      </c>
      <c r="S20" s="17">
        <v>0</v>
      </c>
      <c r="T20" s="10">
        <v>0</v>
      </c>
      <c r="U20" s="10">
        <f t="shared" si="5"/>
        <v>83.033749999999998</v>
      </c>
      <c r="V20" s="11" t="s">
        <v>31</v>
      </c>
      <c r="W20" s="11" t="s">
        <v>32</v>
      </c>
      <c r="X20" s="18"/>
      <c r="Y20" s="18" t="s">
        <v>47</v>
      </c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</row>
    <row r="21" spans="1:42" s="26" customFormat="1" ht="19.2" customHeight="1" x14ac:dyDescent="0.3">
      <c r="A21" s="8"/>
      <c r="B21" s="9"/>
      <c r="C21" s="10"/>
      <c r="D21" s="10"/>
      <c r="E21" s="11"/>
      <c r="F21" s="12"/>
      <c r="G21" s="13"/>
      <c r="H21" s="10"/>
      <c r="I21" s="13"/>
      <c r="J21" s="14"/>
      <c r="K21" s="15"/>
      <c r="L21" s="15"/>
      <c r="M21" s="12"/>
      <c r="N21" s="16"/>
      <c r="O21" s="16"/>
      <c r="P21" s="17"/>
      <c r="Q21" s="10"/>
      <c r="R21" s="17"/>
      <c r="S21" s="17"/>
      <c r="T21" s="10"/>
      <c r="U21" s="10"/>
      <c r="V21" s="11"/>
      <c r="W21" s="11"/>
      <c r="X21" s="18"/>
      <c r="Y21" s="18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</row>
    <row r="22" spans="1:42" ht="19.2" customHeight="1" x14ac:dyDescent="0.3">
      <c r="A22" s="8">
        <v>18</v>
      </c>
      <c r="B22" s="9" t="s">
        <v>94</v>
      </c>
      <c r="C22" s="10" t="s">
        <v>95</v>
      </c>
      <c r="D22" s="10" t="s">
        <v>96</v>
      </c>
      <c r="E22" s="28" t="s">
        <v>28</v>
      </c>
      <c r="F22" s="12" t="s">
        <v>97</v>
      </c>
      <c r="G22" s="13" t="s">
        <v>38</v>
      </c>
      <c r="H22" s="10">
        <f>G22/100*75</f>
        <v>66</v>
      </c>
      <c r="I22" s="13">
        <v>55</v>
      </c>
      <c r="J22" s="14">
        <f>I22*25/100</f>
        <v>13.75</v>
      </c>
      <c r="K22" s="15">
        <f>H22+J22</f>
        <v>79.75</v>
      </c>
      <c r="L22" s="15">
        <v>3.71</v>
      </c>
      <c r="M22" s="12">
        <v>93.24</v>
      </c>
      <c r="N22" s="16">
        <f>K22*50/100</f>
        <v>39.875</v>
      </c>
      <c r="O22" s="16">
        <f>M22*50/100</f>
        <v>46.62</v>
      </c>
      <c r="P22" s="17">
        <v>0</v>
      </c>
      <c r="Q22" s="10">
        <v>0</v>
      </c>
      <c r="R22" s="17">
        <v>0</v>
      </c>
      <c r="S22" s="17">
        <v>0</v>
      </c>
      <c r="T22" s="10">
        <v>0</v>
      </c>
      <c r="U22" s="10">
        <f t="shared" si="5"/>
        <v>86.495000000000005</v>
      </c>
      <c r="V22" s="11" t="s">
        <v>31</v>
      </c>
      <c r="W22" s="11" t="s">
        <v>32</v>
      </c>
      <c r="X22" s="18"/>
      <c r="Y22" s="19" t="s">
        <v>33</v>
      </c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</row>
    <row r="23" spans="1:42" ht="19.2" customHeight="1" x14ac:dyDescent="0.3">
      <c r="A23" s="8"/>
      <c r="B23" s="9"/>
      <c r="C23" s="10"/>
      <c r="D23" s="10"/>
      <c r="E23" s="28"/>
      <c r="F23" s="12"/>
      <c r="G23" s="13"/>
      <c r="H23" s="10"/>
      <c r="I23" s="13"/>
      <c r="J23" s="14"/>
      <c r="K23" s="15"/>
      <c r="L23" s="15"/>
      <c r="M23" s="12"/>
      <c r="N23" s="16"/>
      <c r="O23" s="16"/>
      <c r="P23" s="17"/>
      <c r="Q23" s="10"/>
      <c r="R23" s="17"/>
      <c r="S23" s="17"/>
      <c r="T23" s="10"/>
      <c r="U23" s="10"/>
      <c r="V23" s="11"/>
      <c r="W23" s="11"/>
      <c r="X23" s="18"/>
      <c r="Y23" s="18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</row>
    <row r="24" spans="1:42" ht="19.2" customHeight="1" x14ac:dyDescent="0.3">
      <c r="A24" s="8">
        <v>19</v>
      </c>
      <c r="B24" s="9" t="s">
        <v>98</v>
      </c>
      <c r="C24" s="10" t="s">
        <v>99</v>
      </c>
      <c r="D24" s="10" t="s">
        <v>100</v>
      </c>
      <c r="E24" s="11" t="s">
        <v>28</v>
      </c>
      <c r="F24" s="12" t="s">
        <v>101</v>
      </c>
      <c r="G24" s="13" t="s">
        <v>102</v>
      </c>
      <c r="H24" s="10">
        <f>G24/100*75</f>
        <v>58.5</v>
      </c>
      <c r="I24" s="13">
        <v>65</v>
      </c>
      <c r="J24" s="14">
        <f>I24*25/100</f>
        <v>16.25</v>
      </c>
      <c r="K24" s="15">
        <f>H24+J24</f>
        <v>74.75</v>
      </c>
      <c r="L24" s="15">
        <v>2.94</v>
      </c>
      <c r="M24" s="12">
        <v>75.260000000000005</v>
      </c>
      <c r="N24" s="16">
        <f>K24*50/100</f>
        <v>37.375</v>
      </c>
      <c r="O24" s="16">
        <f>M24*50/100</f>
        <v>37.630000000000003</v>
      </c>
      <c r="P24" s="17">
        <v>0</v>
      </c>
      <c r="Q24" s="10">
        <v>0</v>
      </c>
      <c r="R24" s="17">
        <v>0</v>
      </c>
      <c r="S24" s="17">
        <v>0</v>
      </c>
      <c r="T24" s="10">
        <v>0</v>
      </c>
      <c r="U24" s="10">
        <f t="shared" si="5"/>
        <v>75.004999999999995</v>
      </c>
      <c r="V24" s="11" t="s">
        <v>31</v>
      </c>
      <c r="W24" s="11" t="s">
        <v>32</v>
      </c>
      <c r="X24" s="18"/>
      <c r="Y24" s="19" t="s">
        <v>33</v>
      </c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</row>
    <row r="25" spans="1:42" ht="19.2" customHeight="1" x14ac:dyDescent="0.3">
      <c r="A25" s="8">
        <v>20</v>
      </c>
      <c r="B25" s="9" t="s">
        <v>103</v>
      </c>
      <c r="C25" s="10" t="s">
        <v>104</v>
      </c>
      <c r="D25" s="10" t="s">
        <v>105</v>
      </c>
      <c r="E25" s="11" t="s">
        <v>28</v>
      </c>
      <c r="F25" s="12" t="s">
        <v>106</v>
      </c>
      <c r="G25" s="13" t="s">
        <v>51</v>
      </c>
      <c r="H25" s="10">
        <f>G25/100*75</f>
        <v>63</v>
      </c>
      <c r="I25" s="13">
        <v>100</v>
      </c>
      <c r="J25" s="14">
        <f>I25*25/100</f>
        <v>25</v>
      </c>
      <c r="K25" s="15">
        <f>H25+J25</f>
        <v>88</v>
      </c>
      <c r="L25" s="15">
        <v>2.2599999999999998</v>
      </c>
      <c r="M25" s="16">
        <v>59.4</v>
      </c>
      <c r="N25" s="16">
        <f>K25*50/100</f>
        <v>44</v>
      </c>
      <c r="O25" s="16">
        <f>M25*50/100</f>
        <v>29.7</v>
      </c>
      <c r="P25" s="17">
        <v>0</v>
      </c>
      <c r="Q25" s="10">
        <v>0</v>
      </c>
      <c r="R25" s="17">
        <v>0</v>
      </c>
      <c r="S25" s="17">
        <v>0</v>
      </c>
      <c r="T25" s="10">
        <v>0</v>
      </c>
      <c r="U25" s="10">
        <f t="shared" si="5"/>
        <v>73.7</v>
      </c>
      <c r="V25" s="11" t="s">
        <v>31</v>
      </c>
      <c r="W25" s="11" t="s">
        <v>32</v>
      </c>
      <c r="X25" s="18"/>
      <c r="Y25" s="18" t="s">
        <v>47</v>
      </c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ht="19.2" customHeight="1" x14ac:dyDescent="0.3">
      <c r="A26" s="8">
        <v>21</v>
      </c>
      <c r="B26" s="9" t="s">
        <v>107</v>
      </c>
      <c r="C26" s="10" t="s">
        <v>108</v>
      </c>
      <c r="D26" s="10" t="s">
        <v>109</v>
      </c>
      <c r="E26" s="11" t="s">
        <v>28</v>
      </c>
      <c r="F26" s="12" t="s">
        <v>101</v>
      </c>
      <c r="G26" s="13" t="s">
        <v>62</v>
      </c>
      <c r="H26" s="10">
        <f>G26/100*75</f>
        <v>70.5</v>
      </c>
      <c r="I26" s="13">
        <v>50</v>
      </c>
      <c r="J26" s="14">
        <f>I26*25/100</f>
        <v>12.5</v>
      </c>
      <c r="K26" s="15">
        <f>H26+J26</f>
        <v>83</v>
      </c>
      <c r="L26" s="15">
        <v>2.2599999999999998</v>
      </c>
      <c r="M26" s="16">
        <v>59.4</v>
      </c>
      <c r="N26" s="16">
        <f>K26*50/100</f>
        <v>41.5</v>
      </c>
      <c r="O26" s="16">
        <f>M26*50/100</f>
        <v>29.7</v>
      </c>
      <c r="P26" s="17">
        <v>0</v>
      </c>
      <c r="Q26" s="10">
        <v>0</v>
      </c>
      <c r="R26" s="17">
        <v>0</v>
      </c>
      <c r="S26" s="17">
        <v>0</v>
      </c>
      <c r="T26" s="10">
        <v>0</v>
      </c>
      <c r="U26" s="10">
        <f t="shared" si="5"/>
        <v>71.2</v>
      </c>
      <c r="V26" s="11" t="s">
        <v>31</v>
      </c>
      <c r="W26" s="11" t="s">
        <v>32</v>
      </c>
      <c r="X26" s="18"/>
      <c r="Y26" s="18" t="s">
        <v>47</v>
      </c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</row>
    <row r="27" spans="1:42" ht="19.2" customHeight="1" x14ac:dyDescent="0.3">
      <c r="A27" s="8">
        <v>22</v>
      </c>
      <c r="B27" s="9" t="s">
        <v>110</v>
      </c>
      <c r="C27" s="10" t="s">
        <v>111</v>
      </c>
      <c r="D27" s="10" t="s">
        <v>112</v>
      </c>
      <c r="E27" s="28" t="s">
        <v>28</v>
      </c>
      <c r="F27" s="12" t="s">
        <v>101</v>
      </c>
      <c r="G27" s="13" t="s">
        <v>81</v>
      </c>
      <c r="H27" s="10">
        <v>0</v>
      </c>
      <c r="I27" s="13" t="s">
        <v>81</v>
      </c>
      <c r="J27" s="14">
        <v>0</v>
      </c>
      <c r="K27" s="15">
        <v>0</v>
      </c>
      <c r="L27" s="15">
        <v>2.79</v>
      </c>
      <c r="M27" s="12">
        <v>71.760000000000005</v>
      </c>
      <c r="N27" s="16">
        <f>K27*50/100</f>
        <v>0</v>
      </c>
      <c r="O27" s="16">
        <f>M27*50/100</f>
        <v>35.880000000000003</v>
      </c>
      <c r="P27" s="17">
        <v>0</v>
      </c>
      <c r="Q27" s="10">
        <v>0</v>
      </c>
      <c r="R27" s="17">
        <v>0</v>
      </c>
      <c r="S27" s="17">
        <v>0</v>
      </c>
      <c r="T27" s="10">
        <v>0</v>
      </c>
      <c r="U27" s="10">
        <f t="shared" si="5"/>
        <v>35.880000000000003</v>
      </c>
      <c r="V27" s="11" t="s">
        <v>82</v>
      </c>
      <c r="W27" s="11" t="s">
        <v>32</v>
      </c>
      <c r="X27" s="18"/>
      <c r="Y27" s="18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</row>
    <row r="28" spans="1:42" ht="19.2" customHeight="1" x14ac:dyDescent="0.3">
      <c r="A28" s="8"/>
      <c r="B28" s="9"/>
      <c r="C28" s="10"/>
      <c r="D28" s="10"/>
      <c r="E28" s="28"/>
      <c r="F28" s="12"/>
      <c r="G28" s="13"/>
      <c r="H28" s="10"/>
      <c r="I28" s="13"/>
      <c r="J28" s="14"/>
      <c r="K28" s="15"/>
      <c r="L28" s="15"/>
      <c r="M28" s="12"/>
      <c r="N28" s="16"/>
      <c r="O28" s="16"/>
      <c r="P28" s="17"/>
      <c r="Q28" s="10"/>
      <c r="R28" s="17"/>
      <c r="S28" s="17"/>
      <c r="T28" s="10"/>
      <c r="U28" s="10"/>
      <c r="V28" s="11"/>
      <c r="W28" s="11"/>
      <c r="X28" s="18"/>
      <c r="Y28" s="18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</row>
    <row r="29" spans="1:42" ht="19.2" customHeight="1" x14ac:dyDescent="0.3">
      <c r="A29" s="8">
        <v>23</v>
      </c>
      <c r="B29" s="9" t="s">
        <v>113</v>
      </c>
      <c r="C29" s="10" t="s">
        <v>114</v>
      </c>
      <c r="D29" s="10" t="s">
        <v>115</v>
      </c>
      <c r="E29" s="11" t="s">
        <v>28</v>
      </c>
      <c r="F29" s="12" t="s">
        <v>116</v>
      </c>
      <c r="G29" s="13" t="s">
        <v>62</v>
      </c>
      <c r="H29" s="10">
        <f t="shared" ref="H29:H41" si="6">G29/100*75</f>
        <v>70.5</v>
      </c>
      <c r="I29" s="13">
        <v>92.5</v>
      </c>
      <c r="J29" s="14">
        <f t="shared" ref="J29:J41" si="7">I29*25/100</f>
        <v>23.125</v>
      </c>
      <c r="K29" s="15">
        <f t="shared" ref="K29:K41" si="8">H29+J29</f>
        <v>93.625</v>
      </c>
      <c r="L29" s="15">
        <v>3.76</v>
      </c>
      <c r="M29" s="12">
        <v>94.55</v>
      </c>
      <c r="N29" s="16">
        <f t="shared" ref="N29:N43" si="9">K29*50/100</f>
        <v>46.8125</v>
      </c>
      <c r="O29" s="16">
        <f t="shared" ref="O29:O43" si="10">M29*50/100</f>
        <v>47.274999999999999</v>
      </c>
      <c r="P29" s="17">
        <v>0</v>
      </c>
      <c r="Q29" s="10">
        <v>0</v>
      </c>
      <c r="R29" s="17">
        <v>0</v>
      </c>
      <c r="S29" s="17">
        <v>0</v>
      </c>
      <c r="T29" s="10">
        <v>0</v>
      </c>
      <c r="U29" s="10">
        <f t="shared" si="5"/>
        <v>94.087500000000006</v>
      </c>
      <c r="V29" s="11" t="s">
        <v>31</v>
      </c>
      <c r="W29" s="11" t="s">
        <v>32</v>
      </c>
      <c r="X29" s="18"/>
      <c r="Y29" s="19" t="s">
        <v>33</v>
      </c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</row>
    <row r="30" spans="1:42" ht="19.2" customHeight="1" x14ac:dyDescent="0.3">
      <c r="A30" s="8">
        <v>24</v>
      </c>
      <c r="B30" s="9" t="s">
        <v>117</v>
      </c>
      <c r="C30" s="10" t="s">
        <v>118</v>
      </c>
      <c r="D30" s="10" t="s">
        <v>119</v>
      </c>
      <c r="E30" s="11" t="s">
        <v>28</v>
      </c>
      <c r="F30" s="12" t="s">
        <v>116</v>
      </c>
      <c r="G30" s="13" t="s">
        <v>62</v>
      </c>
      <c r="H30" s="10">
        <f t="shared" si="6"/>
        <v>70.5</v>
      </c>
      <c r="I30" s="13">
        <v>76.25</v>
      </c>
      <c r="J30" s="14">
        <f t="shared" si="7"/>
        <v>19.0625</v>
      </c>
      <c r="K30" s="15">
        <f t="shared" si="8"/>
        <v>89.5625</v>
      </c>
      <c r="L30" s="15">
        <v>3.68</v>
      </c>
      <c r="M30" s="12">
        <v>92.57</v>
      </c>
      <c r="N30" s="16">
        <f t="shared" si="9"/>
        <v>44.78125</v>
      </c>
      <c r="O30" s="16">
        <f t="shared" si="10"/>
        <v>46.284999999999997</v>
      </c>
      <c r="P30" s="17">
        <v>0</v>
      </c>
      <c r="Q30" s="10">
        <v>0</v>
      </c>
      <c r="R30" s="17">
        <v>0</v>
      </c>
      <c r="S30" s="17">
        <v>0</v>
      </c>
      <c r="T30" s="10">
        <v>0</v>
      </c>
      <c r="U30" s="10">
        <f t="shared" si="5"/>
        <v>91.066249999999997</v>
      </c>
      <c r="V30" s="11" t="s">
        <v>31</v>
      </c>
      <c r="W30" s="11" t="s">
        <v>32</v>
      </c>
      <c r="X30" s="18"/>
      <c r="Y30" s="19" t="s">
        <v>33</v>
      </c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</row>
    <row r="31" spans="1:42" ht="19.2" customHeight="1" x14ac:dyDescent="0.3">
      <c r="A31" s="8">
        <v>25</v>
      </c>
      <c r="B31" s="9" t="s">
        <v>120</v>
      </c>
      <c r="C31" s="10" t="s">
        <v>121</v>
      </c>
      <c r="D31" s="10" t="s">
        <v>122</v>
      </c>
      <c r="E31" s="11" t="s">
        <v>28</v>
      </c>
      <c r="F31" s="12" t="s">
        <v>116</v>
      </c>
      <c r="G31" s="13" t="s">
        <v>38</v>
      </c>
      <c r="H31" s="10">
        <f t="shared" si="6"/>
        <v>66</v>
      </c>
      <c r="I31" s="13">
        <v>92.5</v>
      </c>
      <c r="J31" s="14">
        <f t="shared" si="7"/>
        <v>23.125</v>
      </c>
      <c r="K31" s="15">
        <f t="shared" si="8"/>
        <v>89.125</v>
      </c>
      <c r="L31" s="15">
        <v>3.48</v>
      </c>
      <c r="M31" s="12">
        <v>88.06</v>
      </c>
      <c r="N31" s="16">
        <f t="shared" si="9"/>
        <v>44.5625</v>
      </c>
      <c r="O31" s="16">
        <f t="shared" si="10"/>
        <v>44.03</v>
      </c>
      <c r="P31" s="17">
        <v>0</v>
      </c>
      <c r="Q31" s="10">
        <v>0</v>
      </c>
      <c r="R31" s="17">
        <v>0</v>
      </c>
      <c r="S31" s="17">
        <v>0</v>
      </c>
      <c r="T31" s="10">
        <v>0</v>
      </c>
      <c r="U31" s="10">
        <f t="shared" si="5"/>
        <v>88.592500000000001</v>
      </c>
      <c r="V31" s="11" t="s">
        <v>31</v>
      </c>
      <c r="W31" s="11" t="s">
        <v>32</v>
      </c>
      <c r="X31" s="18"/>
      <c r="Y31" s="18" t="s">
        <v>47</v>
      </c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</row>
    <row r="32" spans="1:42" ht="19.2" customHeight="1" x14ac:dyDescent="0.3">
      <c r="A32" s="8">
        <v>26</v>
      </c>
      <c r="B32" s="9" t="s">
        <v>123</v>
      </c>
      <c r="C32" s="10" t="s">
        <v>124</v>
      </c>
      <c r="D32" s="10" t="s">
        <v>125</v>
      </c>
      <c r="E32" s="11" t="s">
        <v>28</v>
      </c>
      <c r="F32" s="12" t="s">
        <v>116</v>
      </c>
      <c r="G32" s="13" t="s">
        <v>126</v>
      </c>
      <c r="H32" s="10">
        <f t="shared" si="6"/>
        <v>61.499999999999993</v>
      </c>
      <c r="I32" s="13">
        <v>95</v>
      </c>
      <c r="J32" s="14">
        <f t="shared" si="7"/>
        <v>23.75</v>
      </c>
      <c r="K32" s="15">
        <f t="shared" si="8"/>
        <v>85.25</v>
      </c>
      <c r="L32" s="15">
        <v>3.58</v>
      </c>
      <c r="M32" s="12">
        <v>90.26</v>
      </c>
      <c r="N32" s="16">
        <f t="shared" si="9"/>
        <v>42.625</v>
      </c>
      <c r="O32" s="16">
        <f t="shared" si="10"/>
        <v>45.13</v>
      </c>
      <c r="P32" s="17">
        <v>0</v>
      </c>
      <c r="Q32" s="10">
        <v>0</v>
      </c>
      <c r="R32" s="17">
        <v>0</v>
      </c>
      <c r="S32" s="17">
        <v>0</v>
      </c>
      <c r="T32" s="10">
        <v>0</v>
      </c>
      <c r="U32" s="10">
        <f t="shared" si="5"/>
        <v>87.754999999999995</v>
      </c>
      <c r="V32" s="11" t="s">
        <v>31</v>
      </c>
      <c r="W32" s="11" t="s">
        <v>32</v>
      </c>
      <c r="X32" s="18"/>
      <c r="Y32" s="18" t="s">
        <v>47</v>
      </c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</row>
    <row r="33" spans="1:42" ht="19.2" customHeight="1" x14ac:dyDescent="0.3">
      <c r="A33" s="8">
        <v>27</v>
      </c>
      <c r="B33" s="9" t="s">
        <v>127</v>
      </c>
      <c r="C33" s="10" t="s">
        <v>128</v>
      </c>
      <c r="D33" s="10" t="s">
        <v>129</v>
      </c>
      <c r="E33" s="11" t="s">
        <v>28</v>
      </c>
      <c r="F33" s="12" t="s">
        <v>116</v>
      </c>
      <c r="G33" s="13" t="s">
        <v>38</v>
      </c>
      <c r="H33" s="10">
        <f t="shared" si="6"/>
        <v>66</v>
      </c>
      <c r="I33" s="13">
        <v>58.75</v>
      </c>
      <c r="J33" s="14">
        <f t="shared" si="7"/>
        <v>14.6875</v>
      </c>
      <c r="K33" s="15">
        <f t="shared" si="8"/>
        <v>80.6875</v>
      </c>
      <c r="L33" s="15">
        <v>3.13</v>
      </c>
      <c r="M33" s="12">
        <v>79.84</v>
      </c>
      <c r="N33" s="16">
        <f t="shared" si="9"/>
        <v>40.34375</v>
      </c>
      <c r="O33" s="16">
        <f t="shared" si="10"/>
        <v>39.92</v>
      </c>
      <c r="P33" s="17">
        <v>0</v>
      </c>
      <c r="Q33" s="10">
        <v>0</v>
      </c>
      <c r="R33" s="17">
        <v>0</v>
      </c>
      <c r="S33" s="17">
        <v>0</v>
      </c>
      <c r="T33" s="10">
        <v>0</v>
      </c>
      <c r="U33" s="10">
        <f t="shared" si="5"/>
        <v>80.263750000000002</v>
      </c>
      <c r="V33" s="11" t="s">
        <v>31</v>
      </c>
      <c r="W33" s="11" t="s">
        <v>32</v>
      </c>
      <c r="X33" s="18"/>
      <c r="Y33" s="18" t="s">
        <v>47</v>
      </c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</row>
    <row r="34" spans="1:42" ht="19.2" customHeight="1" x14ac:dyDescent="0.3">
      <c r="A34" s="8">
        <v>28</v>
      </c>
      <c r="B34" s="9" t="s">
        <v>130</v>
      </c>
      <c r="C34" s="10" t="s">
        <v>131</v>
      </c>
      <c r="D34" s="10" t="s">
        <v>100</v>
      </c>
      <c r="E34" s="11" t="s">
        <v>28</v>
      </c>
      <c r="F34" s="12" t="s">
        <v>116</v>
      </c>
      <c r="G34" s="13" t="s">
        <v>55</v>
      </c>
      <c r="H34" s="10">
        <f t="shared" si="6"/>
        <v>67.5</v>
      </c>
      <c r="I34" s="13">
        <v>91.25</v>
      </c>
      <c r="J34" s="14">
        <f t="shared" si="7"/>
        <v>22.8125</v>
      </c>
      <c r="K34" s="15">
        <f t="shared" si="8"/>
        <v>90.3125</v>
      </c>
      <c r="L34" s="15">
        <v>2.64</v>
      </c>
      <c r="M34" s="12">
        <v>68.260000000000005</v>
      </c>
      <c r="N34" s="16">
        <f t="shared" si="9"/>
        <v>45.15625</v>
      </c>
      <c r="O34" s="16">
        <f t="shared" si="10"/>
        <v>34.130000000000003</v>
      </c>
      <c r="P34" s="17">
        <v>0</v>
      </c>
      <c r="Q34" s="10">
        <v>0</v>
      </c>
      <c r="R34" s="17">
        <v>0</v>
      </c>
      <c r="S34" s="17">
        <v>0</v>
      </c>
      <c r="T34" s="10">
        <v>0</v>
      </c>
      <c r="U34" s="10">
        <f t="shared" si="5"/>
        <v>79.286249999999995</v>
      </c>
      <c r="V34" s="11" t="s">
        <v>31</v>
      </c>
      <c r="W34" s="11" t="s">
        <v>32</v>
      </c>
      <c r="X34" s="18"/>
      <c r="Y34" s="18" t="s">
        <v>47</v>
      </c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</row>
    <row r="35" spans="1:42" ht="19.2" customHeight="1" x14ac:dyDescent="0.3">
      <c r="A35" s="8">
        <v>29</v>
      </c>
      <c r="B35" s="9" t="s">
        <v>132</v>
      </c>
      <c r="C35" s="10" t="s">
        <v>133</v>
      </c>
      <c r="D35" s="10" t="s">
        <v>134</v>
      </c>
      <c r="E35" s="11" t="s">
        <v>28</v>
      </c>
      <c r="F35" s="12" t="s">
        <v>116</v>
      </c>
      <c r="G35" s="13" t="s">
        <v>62</v>
      </c>
      <c r="H35" s="10">
        <f t="shared" si="6"/>
        <v>70.5</v>
      </c>
      <c r="I35" s="13">
        <v>75</v>
      </c>
      <c r="J35" s="14">
        <f t="shared" si="7"/>
        <v>18.75</v>
      </c>
      <c r="K35" s="15">
        <f t="shared" si="8"/>
        <v>89.25</v>
      </c>
      <c r="L35" s="15">
        <v>2.39</v>
      </c>
      <c r="M35" s="12">
        <v>62.43</v>
      </c>
      <c r="N35" s="16">
        <f t="shared" si="9"/>
        <v>44.625</v>
      </c>
      <c r="O35" s="16">
        <f t="shared" si="10"/>
        <v>31.215</v>
      </c>
      <c r="P35" s="17">
        <v>0</v>
      </c>
      <c r="Q35" s="10">
        <v>0</v>
      </c>
      <c r="R35" s="17">
        <v>0</v>
      </c>
      <c r="S35" s="17">
        <v>0</v>
      </c>
      <c r="T35" s="10">
        <v>0</v>
      </c>
      <c r="U35" s="10">
        <f t="shared" si="5"/>
        <v>75.84</v>
      </c>
      <c r="V35" s="11" t="s">
        <v>31</v>
      </c>
      <c r="W35" s="11" t="s">
        <v>32</v>
      </c>
      <c r="X35" s="18"/>
      <c r="Y35" s="18" t="s">
        <v>47</v>
      </c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</row>
    <row r="36" spans="1:42" s="26" customFormat="1" ht="19.2" customHeight="1" x14ac:dyDescent="0.3">
      <c r="A36" s="8">
        <v>30</v>
      </c>
      <c r="B36" s="9" t="s">
        <v>135</v>
      </c>
      <c r="C36" s="10" t="s">
        <v>136</v>
      </c>
      <c r="D36" s="10" t="s">
        <v>137</v>
      </c>
      <c r="E36" s="11" t="s">
        <v>28</v>
      </c>
      <c r="F36" s="12" t="s">
        <v>116</v>
      </c>
      <c r="G36" s="13" t="s">
        <v>62</v>
      </c>
      <c r="H36" s="10">
        <f t="shared" si="6"/>
        <v>70.5</v>
      </c>
      <c r="I36" s="13">
        <v>81.25</v>
      </c>
      <c r="J36" s="14">
        <f t="shared" si="7"/>
        <v>20.3125</v>
      </c>
      <c r="K36" s="15">
        <f t="shared" si="8"/>
        <v>90.8125</v>
      </c>
      <c r="L36" s="15">
        <v>2.29</v>
      </c>
      <c r="M36" s="16">
        <v>60.1</v>
      </c>
      <c r="N36" s="16">
        <f t="shared" si="9"/>
        <v>45.40625</v>
      </c>
      <c r="O36" s="16">
        <f t="shared" si="10"/>
        <v>30.05</v>
      </c>
      <c r="P36" s="17">
        <v>0</v>
      </c>
      <c r="Q36" s="10">
        <v>0</v>
      </c>
      <c r="R36" s="17">
        <v>0</v>
      </c>
      <c r="S36" s="17">
        <v>0</v>
      </c>
      <c r="T36" s="10">
        <v>0</v>
      </c>
      <c r="U36" s="10">
        <f t="shared" si="5"/>
        <v>75.456249999999997</v>
      </c>
      <c r="V36" s="11" t="s">
        <v>31</v>
      </c>
      <c r="W36" s="11" t="s">
        <v>32</v>
      </c>
      <c r="X36" s="18"/>
      <c r="Y36" s="18" t="s">
        <v>47</v>
      </c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</row>
    <row r="37" spans="1:42" ht="19.2" customHeight="1" x14ac:dyDescent="0.3">
      <c r="A37" s="8">
        <v>31</v>
      </c>
      <c r="B37" s="9" t="s">
        <v>138</v>
      </c>
      <c r="C37" s="10" t="s">
        <v>139</v>
      </c>
      <c r="D37" s="10" t="s">
        <v>140</v>
      </c>
      <c r="E37" s="11" t="s">
        <v>28</v>
      </c>
      <c r="F37" s="12" t="s">
        <v>116</v>
      </c>
      <c r="G37" s="13" t="s">
        <v>42</v>
      </c>
      <c r="H37" s="10">
        <f t="shared" si="6"/>
        <v>69</v>
      </c>
      <c r="I37" s="13">
        <v>88.5</v>
      </c>
      <c r="J37" s="14">
        <f t="shared" si="7"/>
        <v>22.125</v>
      </c>
      <c r="K37" s="15">
        <f t="shared" si="8"/>
        <v>91.125</v>
      </c>
      <c r="L37" s="15">
        <v>2.2000000000000002</v>
      </c>
      <c r="M37" s="16">
        <v>58</v>
      </c>
      <c r="N37" s="16">
        <f t="shared" si="9"/>
        <v>45.5625</v>
      </c>
      <c r="O37" s="16">
        <f t="shared" si="10"/>
        <v>29</v>
      </c>
      <c r="P37" s="17">
        <v>0</v>
      </c>
      <c r="Q37" s="10">
        <v>0</v>
      </c>
      <c r="R37" s="17">
        <v>0</v>
      </c>
      <c r="S37" s="17">
        <v>0</v>
      </c>
      <c r="T37" s="10">
        <v>0</v>
      </c>
      <c r="U37" s="10">
        <f t="shared" si="5"/>
        <v>74.5625</v>
      </c>
      <c r="V37" s="11" t="s">
        <v>31</v>
      </c>
      <c r="W37" s="11" t="s">
        <v>32</v>
      </c>
      <c r="X37" s="18"/>
      <c r="Y37" s="18" t="s">
        <v>47</v>
      </c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</row>
    <row r="38" spans="1:42" ht="19.2" customHeight="1" x14ac:dyDescent="0.3">
      <c r="A38" s="8">
        <v>32</v>
      </c>
      <c r="B38" s="9" t="s">
        <v>141</v>
      </c>
      <c r="C38" s="10" t="s">
        <v>142</v>
      </c>
      <c r="D38" s="10" t="s">
        <v>143</v>
      </c>
      <c r="E38" s="11" t="s">
        <v>28</v>
      </c>
      <c r="F38" s="12" t="s">
        <v>116</v>
      </c>
      <c r="G38" s="13" t="s">
        <v>102</v>
      </c>
      <c r="H38" s="10">
        <f t="shared" si="6"/>
        <v>58.5</v>
      </c>
      <c r="I38" s="13">
        <v>87.5</v>
      </c>
      <c r="J38" s="14">
        <f t="shared" si="7"/>
        <v>21.875</v>
      </c>
      <c r="K38" s="15">
        <f t="shared" si="8"/>
        <v>80.375</v>
      </c>
      <c r="L38" s="15">
        <v>2.42</v>
      </c>
      <c r="M38" s="12">
        <v>63.13</v>
      </c>
      <c r="N38" s="16">
        <f t="shared" si="9"/>
        <v>40.1875</v>
      </c>
      <c r="O38" s="16">
        <f t="shared" si="10"/>
        <v>31.565000000000001</v>
      </c>
      <c r="P38" s="17">
        <v>0</v>
      </c>
      <c r="Q38" s="10">
        <v>0</v>
      </c>
      <c r="R38" s="17">
        <v>0</v>
      </c>
      <c r="S38" s="17">
        <v>0</v>
      </c>
      <c r="T38" s="10">
        <v>0</v>
      </c>
      <c r="U38" s="10">
        <f t="shared" si="5"/>
        <v>71.752499999999998</v>
      </c>
      <c r="V38" s="11" t="s">
        <v>31</v>
      </c>
      <c r="W38" s="11" t="s">
        <v>32</v>
      </c>
      <c r="X38" s="18"/>
      <c r="Y38" s="18" t="s">
        <v>47</v>
      </c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</row>
    <row r="39" spans="1:42" ht="19.2" customHeight="1" x14ac:dyDescent="0.3">
      <c r="A39" s="8">
        <v>33</v>
      </c>
      <c r="B39" s="9" t="s">
        <v>144</v>
      </c>
      <c r="C39" s="10" t="s">
        <v>145</v>
      </c>
      <c r="D39" s="10" t="s">
        <v>146</v>
      </c>
      <c r="E39" s="11" t="s">
        <v>28</v>
      </c>
      <c r="F39" s="12" t="s">
        <v>116</v>
      </c>
      <c r="G39" s="13" t="s">
        <v>147</v>
      </c>
      <c r="H39" s="10">
        <f t="shared" si="6"/>
        <v>55.5</v>
      </c>
      <c r="I39" s="13">
        <v>92.5</v>
      </c>
      <c r="J39" s="14">
        <f t="shared" si="7"/>
        <v>23.125</v>
      </c>
      <c r="K39" s="15">
        <f t="shared" si="8"/>
        <v>78.625</v>
      </c>
      <c r="L39" s="15">
        <v>2.4900000000000002</v>
      </c>
      <c r="M39" s="12">
        <v>64.760000000000005</v>
      </c>
      <c r="N39" s="16">
        <f t="shared" si="9"/>
        <v>39.3125</v>
      </c>
      <c r="O39" s="16">
        <f t="shared" si="10"/>
        <v>32.380000000000003</v>
      </c>
      <c r="P39" s="17">
        <v>0</v>
      </c>
      <c r="Q39" s="10">
        <v>0</v>
      </c>
      <c r="R39" s="17">
        <v>0</v>
      </c>
      <c r="S39" s="17">
        <v>0</v>
      </c>
      <c r="T39" s="10">
        <v>0</v>
      </c>
      <c r="U39" s="10">
        <f t="shared" si="5"/>
        <v>71.692499999999995</v>
      </c>
      <c r="V39" s="11" t="s">
        <v>31</v>
      </c>
      <c r="W39" s="11" t="s">
        <v>32</v>
      </c>
      <c r="X39" s="18"/>
      <c r="Y39" s="18" t="s">
        <v>47</v>
      </c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</row>
    <row r="40" spans="1:42" ht="19.2" customHeight="1" x14ac:dyDescent="0.3">
      <c r="A40" s="8">
        <v>34</v>
      </c>
      <c r="B40" s="9" t="s">
        <v>148</v>
      </c>
      <c r="C40" s="10" t="s">
        <v>149</v>
      </c>
      <c r="D40" s="10" t="s">
        <v>150</v>
      </c>
      <c r="E40" s="11" t="s">
        <v>28</v>
      </c>
      <c r="F40" s="12" t="s">
        <v>116</v>
      </c>
      <c r="G40" s="13" t="s">
        <v>151</v>
      </c>
      <c r="H40" s="10">
        <f t="shared" si="6"/>
        <v>57</v>
      </c>
      <c r="I40" s="13">
        <v>72.5</v>
      </c>
      <c r="J40" s="14">
        <f t="shared" si="7"/>
        <v>18.125</v>
      </c>
      <c r="K40" s="15">
        <f t="shared" si="8"/>
        <v>75.125</v>
      </c>
      <c r="L40" s="15">
        <v>2.4</v>
      </c>
      <c r="M40" s="12">
        <v>62.66</v>
      </c>
      <c r="N40" s="16">
        <f t="shared" si="9"/>
        <v>37.5625</v>
      </c>
      <c r="O40" s="16">
        <f t="shared" si="10"/>
        <v>31.33</v>
      </c>
      <c r="P40" s="17">
        <v>0</v>
      </c>
      <c r="Q40" s="10">
        <v>0</v>
      </c>
      <c r="R40" s="17">
        <v>0</v>
      </c>
      <c r="S40" s="17">
        <v>0</v>
      </c>
      <c r="T40" s="10">
        <v>0</v>
      </c>
      <c r="U40" s="10">
        <f t="shared" si="5"/>
        <v>68.892499999999998</v>
      </c>
      <c r="V40" s="11" t="s">
        <v>31</v>
      </c>
      <c r="W40" s="11" t="s">
        <v>32</v>
      </c>
      <c r="X40" s="18"/>
      <c r="Y40" s="18" t="s">
        <v>47</v>
      </c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</row>
    <row r="41" spans="1:42" ht="19.2" customHeight="1" x14ac:dyDescent="0.3">
      <c r="A41" s="8">
        <v>35</v>
      </c>
      <c r="B41" s="9" t="s">
        <v>152</v>
      </c>
      <c r="C41" s="10" t="s">
        <v>153</v>
      </c>
      <c r="D41" s="10" t="s">
        <v>154</v>
      </c>
      <c r="E41" s="11" t="s">
        <v>28</v>
      </c>
      <c r="F41" s="12" t="s">
        <v>116</v>
      </c>
      <c r="G41" s="13" t="s">
        <v>155</v>
      </c>
      <c r="H41" s="10">
        <f t="shared" si="6"/>
        <v>33</v>
      </c>
      <c r="I41" s="13">
        <v>93.75</v>
      </c>
      <c r="J41" s="14">
        <f t="shared" si="7"/>
        <v>23.4375</v>
      </c>
      <c r="K41" s="15">
        <f t="shared" si="8"/>
        <v>56.4375</v>
      </c>
      <c r="L41" s="15">
        <v>3.07</v>
      </c>
      <c r="M41" s="12">
        <v>78.3</v>
      </c>
      <c r="N41" s="16">
        <f t="shared" si="9"/>
        <v>28.21875</v>
      </c>
      <c r="O41" s="16">
        <f t="shared" si="10"/>
        <v>39.15</v>
      </c>
      <c r="P41" s="17">
        <v>0</v>
      </c>
      <c r="Q41" s="10">
        <v>0</v>
      </c>
      <c r="R41" s="17">
        <v>0</v>
      </c>
      <c r="S41" s="17">
        <v>0</v>
      </c>
      <c r="T41" s="10">
        <v>0</v>
      </c>
      <c r="U41" s="10">
        <f t="shared" si="5"/>
        <v>67.368750000000006</v>
      </c>
      <c r="V41" s="11" t="s">
        <v>31</v>
      </c>
      <c r="W41" s="11" t="s">
        <v>32</v>
      </c>
      <c r="X41" s="18"/>
      <c r="Y41" s="18" t="s">
        <v>47</v>
      </c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</row>
    <row r="42" spans="1:42" ht="19.2" customHeight="1" x14ac:dyDescent="0.3">
      <c r="A42" s="8">
        <v>36</v>
      </c>
      <c r="B42" s="9" t="s">
        <v>156</v>
      </c>
      <c r="C42" s="10" t="s">
        <v>157</v>
      </c>
      <c r="D42" s="10" t="s">
        <v>158</v>
      </c>
      <c r="E42" s="11" t="s">
        <v>28</v>
      </c>
      <c r="F42" s="12" t="s">
        <v>116</v>
      </c>
      <c r="G42" s="13" t="s">
        <v>55</v>
      </c>
      <c r="H42" s="10">
        <f>G42/100*75</f>
        <v>67.5</v>
      </c>
      <c r="I42" s="13">
        <v>75</v>
      </c>
      <c r="J42" s="14">
        <f>I42*25/100</f>
        <v>18.75</v>
      </c>
      <c r="K42" s="15">
        <f>H42+J42</f>
        <v>86.25</v>
      </c>
      <c r="L42" s="15">
        <v>2.46</v>
      </c>
      <c r="M42" s="12">
        <v>64.06</v>
      </c>
      <c r="N42" s="16">
        <f>K42*50/100</f>
        <v>43.125</v>
      </c>
      <c r="O42" s="16">
        <f>M42*50/100</f>
        <v>32.03</v>
      </c>
      <c r="P42" s="17">
        <v>-10</v>
      </c>
      <c r="Q42" s="10">
        <v>0</v>
      </c>
      <c r="R42" s="17">
        <v>-10</v>
      </c>
      <c r="S42" s="17">
        <v>0</v>
      </c>
      <c r="T42" s="10">
        <v>0</v>
      </c>
      <c r="U42" s="10">
        <f>+N42+O42+P42+Q42+R42+S42+T42</f>
        <v>55.155000000000001</v>
      </c>
      <c r="V42" s="11" t="s">
        <v>82</v>
      </c>
      <c r="W42" s="11" t="s">
        <v>32</v>
      </c>
      <c r="X42" s="18"/>
      <c r="Y42" s="18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</row>
    <row r="43" spans="1:42" s="26" customFormat="1" ht="19.2" customHeight="1" x14ac:dyDescent="0.3">
      <c r="A43" s="8">
        <v>37</v>
      </c>
      <c r="B43" s="9" t="s">
        <v>159</v>
      </c>
      <c r="C43" s="10" t="s">
        <v>160</v>
      </c>
      <c r="D43" s="10" t="s">
        <v>161</v>
      </c>
      <c r="E43" s="28" t="s">
        <v>28</v>
      </c>
      <c r="F43" s="12" t="s">
        <v>162</v>
      </c>
      <c r="G43" s="13" t="s">
        <v>81</v>
      </c>
      <c r="H43" s="10">
        <v>0</v>
      </c>
      <c r="I43" s="13" t="s">
        <v>81</v>
      </c>
      <c r="J43" s="14">
        <v>0</v>
      </c>
      <c r="K43" s="15">
        <v>0</v>
      </c>
      <c r="L43" s="15">
        <v>2.27</v>
      </c>
      <c r="M43" s="12">
        <v>59.63</v>
      </c>
      <c r="N43" s="16">
        <f t="shared" si="9"/>
        <v>0</v>
      </c>
      <c r="O43" s="16">
        <f t="shared" si="10"/>
        <v>29.815000000000001</v>
      </c>
      <c r="P43" s="17">
        <v>0</v>
      </c>
      <c r="Q43" s="10">
        <v>0</v>
      </c>
      <c r="R43" s="17">
        <v>0</v>
      </c>
      <c r="S43" s="17">
        <v>0</v>
      </c>
      <c r="T43" s="10">
        <v>0</v>
      </c>
      <c r="U43" s="10">
        <f t="shared" si="5"/>
        <v>29.815000000000001</v>
      </c>
      <c r="V43" s="11" t="s">
        <v>82</v>
      </c>
      <c r="W43" s="11" t="s">
        <v>32</v>
      </c>
      <c r="X43" s="18"/>
      <c r="Y43" s="18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</row>
    <row r="44" spans="1:42" s="26" customFormat="1" ht="19.2" customHeight="1" x14ac:dyDescent="0.3">
      <c r="A44" s="8"/>
      <c r="B44" s="9"/>
      <c r="C44" s="10"/>
      <c r="D44" s="10"/>
      <c r="E44" s="28"/>
      <c r="F44" s="12"/>
      <c r="G44" s="13"/>
      <c r="H44" s="10"/>
      <c r="I44" s="13"/>
      <c r="J44" s="14"/>
      <c r="K44" s="15"/>
      <c r="L44" s="15"/>
      <c r="M44" s="12"/>
      <c r="N44" s="16"/>
      <c r="O44" s="16"/>
      <c r="P44" s="17"/>
      <c r="Q44" s="10"/>
      <c r="R44" s="17"/>
      <c r="S44" s="17"/>
      <c r="T44" s="10"/>
      <c r="U44" s="10"/>
      <c r="V44" s="11"/>
      <c r="W44" s="11"/>
      <c r="X44" s="18"/>
      <c r="Y44" s="18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</row>
    <row r="45" spans="1:42" ht="19.2" customHeight="1" x14ac:dyDescent="0.3">
      <c r="A45" s="8">
        <v>38</v>
      </c>
      <c r="B45" s="9" t="s">
        <v>163</v>
      </c>
      <c r="C45" s="10" t="s">
        <v>164</v>
      </c>
      <c r="D45" s="10" t="s">
        <v>165</v>
      </c>
      <c r="E45" s="11" t="s">
        <v>89</v>
      </c>
      <c r="F45" s="12" t="s">
        <v>166</v>
      </c>
      <c r="G45" s="13" t="s">
        <v>167</v>
      </c>
      <c r="H45" s="10">
        <f>G45/100*75</f>
        <v>51.000000000000007</v>
      </c>
      <c r="I45" s="13">
        <v>55</v>
      </c>
      <c r="J45" s="14">
        <f>I45*25/100</f>
        <v>13.75</v>
      </c>
      <c r="K45" s="15">
        <f>H45+J45</f>
        <v>64.75</v>
      </c>
      <c r="L45" s="15">
        <v>3.89</v>
      </c>
      <c r="M45" s="12">
        <v>97.43</v>
      </c>
      <c r="N45" s="16">
        <f>K45*50/100</f>
        <v>32.375</v>
      </c>
      <c r="O45" s="16">
        <f>M45*50/100</f>
        <v>48.715000000000003</v>
      </c>
      <c r="P45" s="17">
        <v>0</v>
      </c>
      <c r="Q45" s="10">
        <v>0</v>
      </c>
      <c r="R45" s="17">
        <v>0</v>
      </c>
      <c r="S45" s="17">
        <v>0</v>
      </c>
      <c r="T45" s="10">
        <v>0</v>
      </c>
      <c r="U45" s="10">
        <f t="shared" si="5"/>
        <v>81.09</v>
      </c>
      <c r="V45" s="11" t="s">
        <v>31</v>
      </c>
      <c r="W45" s="11" t="s">
        <v>32</v>
      </c>
      <c r="X45" s="18"/>
      <c r="Y45" s="19" t="s">
        <v>33</v>
      </c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</row>
    <row r="46" spans="1:42" s="29" customFormat="1" ht="19.2" customHeight="1" x14ac:dyDescent="0.3">
      <c r="A46" s="8">
        <v>39</v>
      </c>
      <c r="B46" s="9" t="s">
        <v>168</v>
      </c>
      <c r="C46" s="10" t="s">
        <v>169</v>
      </c>
      <c r="D46" s="10" t="s">
        <v>170</v>
      </c>
      <c r="E46" s="11" t="s">
        <v>89</v>
      </c>
      <c r="F46" s="12" t="s">
        <v>166</v>
      </c>
      <c r="G46" s="13" t="s">
        <v>171</v>
      </c>
      <c r="H46" s="10">
        <f>G46/100*75</f>
        <v>54</v>
      </c>
      <c r="I46" s="13">
        <v>90</v>
      </c>
      <c r="J46" s="14">
        <f>I46*25/100</f>
        <v>22.5</v>
      </c>
      <c r="K46" s="15">
        <f>H46+J46</f>
        <v>76.5</v>
      </c>
      <c r="L46" s="15">
        <v>3.34</v>
      </c>
      <c r="M46" s="12">
        <v>84.6</v>
      </c>
      <c r="N46" s="16">
        <f>K46*50/100</f>
        <v>38.25</v>
      </c>
      <c r="O46" s="16">
        <f>M46*50/100</f>
        <v>42.3</v>
      </c>
      <c r="P46" s="17">
        <v>0</v>
      </c>
      <c r="Q46" s="10">
        <v>0</v>
      </c>
      <c r="R46" s="17">
        <v>0</v>
      </c>
      <c r="S46" s="17">
        <v>0</v>
      </c>
      <c r="T46" s="10">
        <v>0</v>
      </c>
      <c r="U46" s="10">
        <f t="shared" si="5"/>
        <v>80.55</v>
      </c>
      <c r="V46" s="11" t="s">
        <v>31</v>
      </c>
      <c r="W46" s="11" t="s">
        <v>32</v>
      </c>
      <c r="X46" s="18"/>
      <c r="Y46" s="18" t="s">
        <v>47</v>
      </c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</row>
    <row r="47" spans="1:42" ht="19.2" customHeight="1" x14ac:dyDescent="0.3">
      <c r="A47" s="8">
        <v>40</v>
      </c>
      <c r="B47" s="9" t="s">
        <v>172</v>
      </c>
      <c r="C47" s="10" t="s">
        <v>173</v>
      </c>
      <c r="D47" s="10" t="s">
        <v>174</v>
      </c>
      <c r="E47" s="11" t="s">
        <v>89</v>
      </c>
      <c r="F47" s="12" t="s">
        <v>175</v>
      </c>
      <c r="G47" s="13" t="s">
        <v>176</v>
      </c>
      <c r="H47" s="10">
        <f>G47/100*75</f>
        <v>48</v>
      </c>
      <c r="I47" s="13">
        <v>70</v>
      </c>
      <c r="J47" s="14">
        <f>I47*25/100</f>
        <v>17.5</v>
      </c>
      <c r="K47" s="15">
        <f>H47+J47</f>
        <v>65.5</v>
      </c>
      <c r="L47" s="15">
        <v>3.17</v>
      </c>
      <c r="M47" s="12">
        <v>80.63</v>
      </c>
      <c r="N47" s="16">
        <f>K47*50/100</f>
        <v>32.75</v>
      </c>
      <c r="O47" s="16">
        <f>M47*50/100</f>
        <v>40.314999999999998</v>
      </c>
      <c r="P47" s="17">
        <v>0</v>
      </c>
      <c r="Q47" s="10">
        <v>0</v>
      </c>
      <c r="R47" s="17">
        <v>0</v>
      </c>
      <c r="S47" s="17">
        <v>0</v>
      </c>
      <c r="T47" s="10">
        <v>0</v>
      </c>
      <c r="U47" s="10">
        <f t="shared" si="5"/>
        <v>73.064999999999998</v>
      </c>
      <c r="V47" s="11" t="s">
        <v>31</v>
      </c>
      <c r="W47" s="11" t="s">
        <v>32</v>
      </c>
      <c r="X47" s="18"/>
      <c r="Y47" s="18" t="s">
        <v>47</v>
      </c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</row>
    <row r="48" spans="1:42" s="26" customFormat="1" ht="19.2" customHeight="1" x14ac:dyDescent="0.3">
      <c r="A48" s="8">
        <v>41</v>
      </c>
      <c r="B48" s="9" t="s">
        <v>177</v>
      </c>
      <c r="C48" s="10" t="s">
        <v>178</v>
      </c>
      <c r="D48" s="10" t="s">
        <v>179</v>
      </c>
      <c r="E48" s="11" t="s">
        <v>89</v>
      </c>
      <c r="F48" s="12" t="s">
        <v>175</v>
      </c>
      <c r="G48" s="13" t="s">
        <v>180</v>
      </c>
      <c r="H48" s="10">
        <f>G48/100*75</f>
        <v>52.5</v>
      </c>
      <c r="I48" s="13">
        <v>20</v>
      </c>
      <c r="J48" s="14">
        <f>I48*25/100</f>
        <v>5</v>
      </c>
      <c r="K48" s="15">
        <f>H48+J48</f>
        <v>57.5</v>
      </c>
      <c r="L48" s="15">
        <v>2.91</v>
      </c>
      <c r="M48" s="12">
        <v>74.56</v>
      </c>
      <c r="N48" s="16">
        <f>K48*50/100</f>
        <v>28.75</v>
      </c>
      <c r="O48" s="16">
        <f>M48*50/100</f>
        <v>37.28</v>
      </c>
      <c r="P48" s="17">
        <v>0</v>
      </c>
      <c r="Q48" s="10">
        <v>0</v>
      </c>
      <c r="R48" s="17">
        <v>0</v>
      </c>
      <c r="S48" s="17">
        <v>0</v>
      </c>
      <c r="T48" s="10">
        <v>0</v>
      </c>
      <c r="U48" s="10">
        <f t="shared" si="5"/>
        <v>66.03</v>
      </c>
      <c r="V48" s="11" t="s">
        <v>31</v>
      </c>
      <c r="W48" s="11" t="s">
        <v>32</v>
      </c>
      <c r="X48" s="18"/>
      <c r="Y48" s="18" t="s">
        <v>47</v>
      </c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</row>
    <row r="49" spans="1:42" s="26" customFormat="1" ht="19.2" customHeight="1" x14ac:dyDescent="0.3">
      <c r="A49" s="8"/>
      <c r="B49" s="9"/>
      <c r="C49" s="10"/>
      <c r="D49" s="10"/>
      <c r="E49" s="11"/>
      <c r="F49" s="12"/>
      <c r="G49" s="13"/>
      <c r="H49" s="10"/>
      <c r="I49" s="13"/>
      <c r="J49" s="14"/>
      <c r="K49" s="15"/>
      <c r="L49" s="15"/>
      <c r="M49" s="12"/>
      <c r="N49" s="16"/>
      <c r="O49" s="16"/>
      <c r="P49" s="17"/>
      <c r="Q49" s="10"/>
      <c r="R49" s="17"/>
      <c r="S49" s="17"/>
      <c r="T49" s="10"/>
      <c r="U49" s="10"/>
      <c r="V49" s="11"/>
      <c r="W49" s="11"/>
      <c r="X49" s="18"/>
      <c r="Y49" s="18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</row>
    <row r="50" spans="1:42" ht="19.2" customHeight="1" x14ac:dyDescent="0.3">
      <c r="A50" s="8">
        <v>42</v>
      </c>
      <c r="B50" s="9" t="s">
        <v>181</v>
      </c>
      <c r="C50" s="10" t="s">
        <v>182</v>
      </c>
      <c r="D50" s="10" t="s">
        <v>183</v>
      </c>
      <c r="E50" s="11" t="s">
        <v>89</v>
      </c>
      <c r="F50" s="12" t="s">
        <v>184</v>
      </c>
      <c r="G50" s="13" t="s">
        <v>185</v>
      </c>
      <c r="H50" s="10">
        <f>G50/100*75</f>
        <v>45</v>
      </c>
      <c r="I50" s="13">
        <v>2.5</v>
      </c>
      <c r="J50" s="14">
        <f>I50*25/100</f>
        <v>0.625</v>
      </c>
      <c r="K50" s="15">
        <f>H50+J50</f>
        <v>45.625</v>
      </c>
      <c r="L50" s="15">
        <v>2.74</v>
      </c>
      <c r="M50" s="12">
        <v>70.599999999999994</v>
      </c>
      <c r="N50" s="16">
        <f>K50*50/100</f>
        <v>22.8125</v>
      </c>
      <c r="O50" s="16">
        <f>M50*50/100</f>
        <v>35.299999999999997</v>
      </c>
      <c r="P50" s="17">
        <v>0</v>
      </c>
      <c r="Q50" s="10">
        <v>0</v>
      </c>
      <c r="R50" s="17">
        <v>0</v>
      </c>
      <c r="S50" s="17">
        <v>0</v>
      </c>
      <c r="T50" s="10">
        <v>0</v>
      </c>
      <c r="U50" s="10">
        <f t="shared" si="5"/>
        <v>58.112499999999997</v>
      </c>
      <c r="V50" s="11" t="s">
        <v>82</v>
      </c>
      <c r="W50" s="11" t="s">
        <v>32</v>
      </c>
      <c r="X50" s="18"/>
      <c r="Y50" s="18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</row>
    <row r="51" spans="1:42" ht="19.2" customHeight="1" x14ac:dyDescent="0.3">
      <c r="A51" s="8"/>
      <c r="B51" s="9"/>
      <c r="C51" s="10"/>
      <c r="D51" s="10"/>
      <c r="E51" s="11"/>
      <c r="F51" s="12"/>
      <c r="G51" s="13"/>
      <c r="H51" s="10"/>
      <c r="I51" s="13"/>
      <c r="J51" s="14"/>
      <c r="K51" s="15"/>
      <c r="L51" s="15"/>
      <c r="M51" s="12"/>
      <c r="N51" s="16"/>
      <c r="O51" s="16"/>
      <c r="P51" s="17"/>
      <c r="Q51" s="10"/>
      <c r="R51" s="17"/>
      <c r="S51" s="17"/>
      <c r="T51" s="10"/>
      <c r="U51" s="10"/>
      <c r="V51" s="11"/>
      <c r="W51" s="11"/>
      <c r="X51" s="18"/>
      <c r="Y51" s="18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</row>
    <row r="52" spans="1:42" ht="19.2" customHeight="1" x14ac:dyDescent="0.3">
      <c r="A52" s="8">
        <v>43</v>
      </c>
      <c r="B52" s="9" t="s">
        <v>186</v>
      </c>
      <c r="C52" s="10" t="s">
        <v>187</v>
      </c>
      <c r="D52" s="10" t="s">
        <v>188</v>
      </c>
      <c r="E52" s="11" t="s">
        <v>89</v>
      </c>
      <c r="F52" s="12" t="s">
        <v>189</v>
      </c>
      <c r="G52" s="13" t="s">
        <v>38</v>
      </c>
      <c r="H52" s="10">
        <f t="shared" ref="H52:H57" si="11">G52/100*75</f>
        <v>66</v>
      </c>
      <c r="I52" s="13">
        <v>62.5</v>
      </c>
      <c r="J52" s="14">
        <f t="shared" ref="J52:J57" si="12">I52*25/100</f>
        <v>15.625</v>
      </c>
      <c r="K52" s="15">
        <f t="shared" ref="K52:K57" si="13">H52+J52</f>
        <v>81.625</v>
      </c>
      <c r="L52" s="15">
        <v>3.48</v>
      </c>
      <c r="M52" s="12">
        <v>88.06</v>
      </c>
      <c r="N52" s="16">
        <f t="shared" ref="N52:N57" si="14">K52*50/100</f>
        <v>40.8125</v>
      </c>
      <c r="O52" s="16">
        <f t="shared" ref="O52:O57" si="15">M52*50/100</f>
        <v>44.03</v>
      </c>
      <c r="P52" s="17">
        <v>0</v>
      </c>
      <c r="Q52" s="10">
        <v>0</v>
      </c>
      <c r="R52" s="17">
        <v>0</v>
      </c>
      <c r="S52" s="17">
        <v>0</v>
      </c>
      <c r="T52" s="10">
        <v>0</v>
      </c>
      <c r="U52" s="10">
        <f t="shared" si="5"/>
        <v>84.842500000000001</v>
      </c>
      <c r="V52" s="11" t="s">
        <v>31</v>
      </c>
      <c r="W52" s="11" t="s">
        <v>32</v>
      </c>
      <c r="X52" s="18"/>
      <c r="Y52" s="19" t="s">
        <v>33</v>
      </c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</row>
    <row r="53" spans="1:42" ht="19.2" customHeight="1" x14ac:dyDescent="0.3">
      <c r="A53" s="8">
        <v>44</v>
      </c>
      <c r="B53" s="9" t="s">
        <v>190</v>
      </c>
      <c r="C53" s="10" t="s">
        <v>191</v>
      </c>
      <c r="D53" s="10" t="s">
        <v>192</v>
      </c>
      <c r="E53" s="11" t="s">
        <v>89</v>
      </c>
      <c r="F53" s="12" t="s">
        <v>189</v>
      </c>
      <c r="G53" s="13" t="s">
        <v>126</v>
      </c>
      <c r="H53" s="10">
        <f t="shared" si="11"/>
        <v>61.499999999999993</v>
      </c>
      <c r="I53" s="13">
        <v>70</v>
      </c>
      <c r="J53" s="14">
        <f t="shared" si="12"/>
        <v>17.5</v>
      </c>
      <c r="K53" s="15">
        <f t="shared" si="13"/>
        <v>79</v>
      </c>
      <c r="L53" s="15">
        <v>2.52</v>
      </c>
      <c r="M53" s="12">
        <v>65.459999999999994</v>
      </c>
      <c r="N53" s="16">
        <f t="shared" si="14"/>
        <v>39.5</v>
      </c>
      <c r="O53" s="16">
        <f t="shared" si="15"/>
        <v>32.729999999999997</v>
      </c>
      <c r="P53" s="17">
        <v>0</v>
      </c>
      <c r="Q53" s="10">
        <v>0</v>
      </c>
      <c r="R53" s="17">
        <v>0</v>
      </c>
      <c r="S53" s="17">
        <v>0</v>
      </c>
      <c r="T53" s="10">
        <v>0</v>
      </c>
      <c r="U53" s="10">
        <f t="shared" si="5"/>
        <v>72.22999999999999</v>
      </c>
      <c r="V53" s="11" t="s">
        <v>31</v>
      </c>
      <c r="W53" s="11" t="s">
        <v>32</v>
      </c>
      <c r="X53" s="18"/>
      <c r="Y53" s="18" t="s">
        <v>47</v>
      </c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1:42" s="26" customFormat="1" ht="19.2" customHeight="1" x14ac:dyDescent="0.3">
      <c r="A54" s="8">
        <v>45</v>
      </c>
      <c r="B54" s="9" t="s">
        <v>193</v>
      </c>
      <c r="C54" s="10" t="s">
        <v>194</v>
      </c>
      <c r="D54" s="10" t="s">
        <v>195</v>
      </c>
      <c r="E54" s="11" t="s">
        <v>89</v>
      </c>
      <c r="F54" s="12" t="s">
        <v>196</v>
      </c>
      <c r="G54" s="13" t="s">
        <v>30</v>
      </c>
      <c r="H54" s="10">
        <f t="shared" si="11"/>
        <v>64.5</v>
      </c>
      <c r="I54" s="13">
        <v>50</v>
      </c>
      <c r="J54" s="14">
        <f t="shared" si="12"/>
        <v>12.5</v>
      </c>
      <c r="K54" s="15">
        <f t="shared" si="13"/>
        <v>77</v>
      </c>
      <c r="L54" s="15">
        <v>2.5099999999999998</v>
      </c>
      <c r="M54" s="12">
        <v>65.23</v>
      </c>
      <c r="N54" s="16">
        <f t="shared" si="14"/>
        <v>38.5</v>
      </c>
      <c r="O54" s="16">
        <f t="shared" si="15"/>
        <v>32.615000000000002</v>
      </c>
      <c r="P54" s="17">
        <v>0</v>
      </c>
      <c r="Q54" s="10">
        <v>0</v>
      </c>
      <c r="R54" s="17">
        <v>0</v>
      </c>
      <c r="S54" s="17">
        <v>0</v>
      </c>
      <c r="T54" s="10">
        <v>0</v>
      </c>
      <c r="U54" s="10">
        <f t="shared" si="5"/>
        <v>71.115000000000009</v>
      </c>
      <c r="V54" s="11" t="s">
        <v>31</v>
      </c>
      <c r="W54" s="11" t="s">
        <v>32</v>
      </c>
      <c r="X54" s="18"/>
      <c r="Y54" s="18" t="s">
        <v>47</v>
      </c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  <row r="55" spans="1:42" ht="19.2" customHeight="1" x14ac:dyDescent="0.3">
      <c r="A55" s="8">
        <v>46</v>
      </c>
      <c r="B55" s="9" t="s">
        <v>197</v>
      </c>
      <c r="C55" s="10" t="s">
        <v>198</v>
      </c>
      <c r="D55" s="10" t="s">
        <v>199</v>
      </c>
      <c r="E55" s="11" t="s">
        <v>89</v>
      </c>
      <c r="F55" s="12" t="s">
        <v>196</v>
      </c>
      <c r="G55" s="13" t="s">
        <v>200</v>
      </c>
      <c r="H55" s="10">
        <f t="shared" si="11"/>
        <v>37.5</v>
      </c>
      <c r="I55" s="13">
        <v>80</v>
      </c>
      <c r="J55" s="14">
        <f t="shared" si="12"/>
        <v>20</v>
      </c>
      <c r="K55" s="15">
        <f t="shared" si="13"/>
        <v>57.5</v>
      </c>
      <c r="L55" s="15">
        <v>3.12</v>
      </c>
      <c r="M55" s="12">
        <v>79.459999999999994</v>
      </c>
      <c r="N55" s="16">
        <f t="shared" si="14"/>
        <v>28.75</v>
      </c>
      <c r="O55" s="16">
        <f t="shared" si="15"/>
        <v>39.729999999999997</v>
      </c>
      <c r="P55" s="17">
        <v>0</v>
      </c>
      <c r="Q55" s="10">
        <v>0</v>
      </c>
      <c r="R55" s="17">
        <v>0</v>
      </c>
      <c r="S55" s="17">
        <v>0</v>
      </c>
      <c r="T55" s="10">
        <v>0</v>
      </c>
      <c r="U55" s="10">
        <f t="shared" si="5"/>
        <v>68.47999999999999</v>
      </c>
      <c r="V55" s="11" t="s">
        <v>31</v>
      </c>
      <c r="W55" s="11" t="s">
        <v>32</v>
      </c>
      <c r="X55" s="18"/>
      <c r="Y55" s="18" t="s">
        <v>47</v>
      </c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</row>
    <row r="56" spans="1:42" ht="19.2" customHeight="1" x14ac:dyDescent="0.3">
      <c r="A56" s="8">
        <v>47</v>
      </c>
      <c r="B56" s="9" t="s">
        <v>201</v>
      </c>
      <c r="C56" s="10" t="s">
        <v>202</v>
      </c>
      <c r="D56" s="10" t="s">
        <v>203</v>
      </c>
      <c r="E56" s="11" t="s">
        <v>89</v>
      </c>
      <c r="F56" s="12" t="s">
        <v>196</v>
      </c>
      <c r="G56" s="13" t="s">
        <v>167</v>
      </c>
      <c r="H56" s="10">
        <f t="shared" si="11"/>
        <v>51.000000000000007</v>
      </c>
      <c r="I56" s="13">
        <v>40</v>
      </c>
      <c r="J56" s="14">
        <f t="shared" si="12"/>
        <v>10</v>
      </c>
      <c r="K56" s="15">
        <f t="shared" si="13"/>
        <v>61.000000000000007</v>
      </c>
      <c r="L56" s="15">
        <v>2.68</v>
      </c>
      <c r="M56" s="12">
        <v>69.2</v>
      </c>
      <c r="N56" s="16">
        <f t="shared" si="14"/>
        <v>30.500000000000004</v>
      </c>
      <c r="O56" s="16">
        <f t="shared" si="15"/>
        <v>34.6</v>
      </c>
      <c r="P56" s="17">
        <v>0</v>
      </c>
      <c r="Q56" s="10">
        <v>0</v>
      </c>
      <c r="R56" s="17">
        <v>0</v>
      </c>
      <c r="S56" s="17">
        <v>0</v>
      </c>
      <c r="T56" s="10">
        <v>0</v>
      </c>
      <c r="U56" s="10">
        <f t="shared" si="5"/>
        <v>65.100000000000009</v>
      </c>
      <c r="V56" s="11" t="s">
        <v>31</v>
      </c>
      <c r="W56" s="11" t="s">
        <v>32</v>
      </c>
      <c r="X56" s="18"/>
      <c r="Y56" s="18" t="s">
        <v>47</v>
      </c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</row>
    <row r="57" spans="1:42" ht="19.2" customHeight="1" x14ac:dyDescent="0.3">
      <c r="A57" s="8">
        <v>48</v>
      </c>
      <c r="B57" s="9" t="s">
        <v>204</v>
      </c>
      <c r="C57" s="10" t="s">
        <v>205</v>
      </c>
      <c r="D57" s="10" t="s">
        <v>136</v>
      </c>
      <c r="E57" s="11" t="s">
        <v>89</v>
      </c>
      <c r="F57" s="12" t="s">
        <v>189</v>
      </c>
      <c r="G57" s="13" t="s">
        <v>206</v>
      </c>
      <c r="H57" s="10">
        <f t="shared" si="11"/>
        <v>39</v>
      </c>
      <c r="I57" s="13">
        <v>55</v>
      </c>
      <c r="J57" s="14">
        <f t="shared" si="12"/>
        <v>13.75</v>
      </c>
      <c r="K57" s="15">
        <f t="shared" si="13"/>
        <v>52.75</v>
      </c>
      <c r="L57" s="15">
        <v>2.44</v>
      </c>
      <c r="M57" s="12">
        <v>63.6</v>
      </c>
      <c r="N57" s="16">
        <f t="shared" si="14"/>
        <v>26.375</v>
      </c>
      <c r="O57" s="16">
        <f t="shared" si="15"/>
        <v>31.8</v>
      </c>
      <c r="P57" s="17">
        <v>0</v>
      </c>
      <c r="Q57" s="10">
        <v>0</v>
      </c>
      <c r="R57" s="17">
        <v>-10</v>
      </c>
      <c r="S57" s="17">
        <v>0</v>
      </c>
      <c r="T57" s="10">
        <v>0</v>
      </c>
      <c r="U57" s="10">
        <f t="shared" si="5"/>
        <v>48.174999999999997</v>
      </c>
      <c r="V57" s="11" t="s">
        <v>82</v>
      </c>
      <c r="W57" s="11" t="s">
        <v>32</v>
      </c>
      <c r="X57" s="18"/>
      <c r="Y57" s="18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</row>
    <row r="58" spans="1:42" ht="19.2" customHeight="1" x14ac:dyDescent="0.3">
      <c r="A58" s="8"/>
      <c r="B58" s="9"/>
      <c r="C58" s="10"/>
      <c r="D58" s="10"/>
      <c r="E58" s="11"/>
      <c r="F58" s="12"/>
      <c r="G58" s="13"/>
      <c r="H58" s="10"/>
      <c r="I58" s="13"/>
      <c r="J58" s="14"/>
      <c r="K58" s="15"/>
      <c r="L58" s="15"/>
      <c r="M58" s="12"/>
      <c r="N58" s="16"/>
      <c r="O58" s="16"/>
      <c r="P58" s="17"/>
      <c r="Q58" s="10"/>
      <c r="R58" s="17"/>
      <c r="S58" s="17"/>
      <c r="T58" s="10"/>
      <c r="U58" s="10"/>
      <c r="V58" s="11"/>
      <c r="W58" s="11"/>
      <c r="X58" s="18"/>
      <c r="Y58" s="18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</row>
    <row r="59" spans="1:42" s="26" customFormat="1" ht="19.2" customHeight="1" x14ac:dyDescent="0.3">
      <c r="A59" s="8">
        <v>49</v>
      </c>
      <c r="B59" s="9" t="s">
        <v>207</v>
      </c>
      <c r="C59" s="10" t="s">
        <v>208</v>
      </c>
      <c r="D59" s="10" t="s">
        <v>209</v>
      </c>
      <c r="E59" s="11" t="s">
        <v>89</v>
      </c>
      <c r="F59" s="12" t="s">
        <v>210</v>
      </c>
      <c r="G59" s="13" t="s">
        <v>102</v>
      </c>
      <c r="H59" s="10">
        <f>G59/100*75</f>
        <v>58.5</v>
      </c>
      <c r="I59" s="13">
        <v>56.25</v>
      </c>
      <c r="J59" s="14">
        <f>I59*25/100</f>
        <v>14.0625</v>
      </c>
      <c r="K59" s="15">
        <f>H59+J59</f>
        <v>72.5625</v>
      </c>
      <c r="L59" s="15">
        <v>2.76</v>
      </c>
      <c r="M59" s="12">
        <v>71.06</v>
      </c>
      <c r="N59" s="16">
        <f>K59*50/100</f>
        <v>36.28125</v>
      </c>
      <c r="O59" s="16">
        <f>M59*50/100</f>
        <v>35.53</v>
      </c>
      <c r="P59" s="17">
        <v>0</v>
      </c>
      <c r="Q59" s="10">
        <v>0</v>
      </c>
      <c r="R59" s="17">
        <v>0</v>
      </c>
      <c r="S59" s="17">
        <v>0</v>
      </c>
      <c r="T59" s="10">
        <v>0</v>
      </c>
      <c r="U59" s="10">
        <f t="shared" si="5"/>
        <v>71.811250000000001</v>
      </c>
      <c r="V59" s="11" t="s">
        <v>31</v>
      </c>
      <c r="W59" s="11" t="s">
        <v>32</v>
      </c>
      <c r="X59" s="18"/>
      <c r="Y59" s="19" t="s">
        <v>33</v>
      </c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</row>
    <row r="60" spans="1:42" ht="19.2" customHeight="1" x14ac:dyDescent="0.3">
      <c r="A60" s="8">
        <v>50</v>
      </c>
      <c r="B60" s="9" t="s">
        <v>211</v>
      </c>
      <c r="C60" s="10" t="s">
        <v>212</v>
      </c>
      <c r="D60" s="10" t="s">
        <v>213</v>
      </c>
      <c r="E60" s="11" t="s">
        <v>89</v>
      </c>
      <c r="F60" s="12" t="s">
        <v>210</v>
      </c>
      <c r="G60" s="13" t="s">
        <v>214</v>
      </c>
      <c r="H60" s="10">
        <f>G60/100*75</f>
        <v>46.5</v>
      </c>
      <c r="I60" s="13">
        <v>41.25</v>
      </c>
      <c r="J60" s="14">
        <f>I60*25/100</f>
        <v>10.3125</v>
      </c>
      <c r="K60" s="15">
        <f>H60+J60</f>
        <v>56.8125</v>
      </c>
      <c r="L60" s="15">
        <v>3.01</v>
      </c>
      <c r="M60" s="12">
        <v>76.900000000000006</v>
      </c>
      <c r="N60" s="16">
        <f>K60*50/100</f>
        <v>28.40625</v>
      </c>
      <c r="O60" s="16">
        <f>M60*50/100</f>
        <v>38.450000000000003</v>
      </c>
      <c r="P60" s="17">
        <v>0</v>
      </c>
      <c r="Q60" s="10">
        <v>0</v>
      </c>
      <c r="R60" s="17">
        <v>0</v>
      </c>
      <c r="S60" s="17">
        <v>0</v>
      </c>
      <c r="T60" s="10">
        <v>0</v>
      </c>
      <c r="U60" s="10">
        <f t="shared" si="5"/>
        <v>66.856250000000003</v>
      </c>
      <c r="V60" s="11" t="s">
        <v>31</v>
      </c>
      <c r="W60" s="11" t="s">
        <v>32</v>
      </c>
      <c r="X60" s="18"/>
      <c r="Y60" s="18" t="s">
        <v>47</v>
      </c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</row>
    <row r="61" spans="1:42" ht="19.2" customHeight="1" x14ac:dyDescent="0.3">
      <c r="A61" s="8"/>
      <c r="B61" s="9"/>
      <c r="C61" s="10"/>
      <c r="D61" s="10"/>
      <c r="E61" s="11"/>
      <c r="F61" s="12"/>
      <c r="G61" s="13"/>
      <c r="H61" s="10"/>
      <c r="I61" s="13"/>
      <c r="J61" s="14"/>
      <c r="K61" s="15"/>
      <c r="L61" s="15"/>
      <c r="M61" s="12"/>
      <c r="N61" s="16"/>
      <c r="O61" s="16"/>
      <c r="P61" s="17"/>
      <c r="Q61" s="10"/>
      <c r="R61" s="17"/>
      <c r="S61" s="17"/>
      <c r="T61" s="10"/>
      <c r="U61" s="10"/>
      <c r="V61" s="11"/>
      <c r="W61" s="11"/>
      <c r="X61" s="18"/>
      <c r="Y61" s="18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</row>
    <row r="62" spans="1:42" ht="19.2" customHeight="1" x14ac:dyDescent="0.3">
      <c r="A62" s="8">
        <v>51</v>
      </c>
      <c r="B62" s="9" t="s">
        <v>215</v>
      </c>
      <c r="C62" s="10" t="s">
        <v>216</v>
      </c>
      <c r="D62" s="10" t="s">
        <v>217</v>
      </c>
      <c r="E62" s="11" t="s">
        <v>89</v>
      </c>
      <c r="F62" s="12" t="s">
        <v>218</v>
      </c>
      <c r="G62" s="13" t="s">
        <v>62</v>
      </c>
      <c r="H62" s="10">
        <f>G62/100*75</f>
        <v>70.5</v>
      </c>
      <c r="I62" s="13">
        <v>97.5</v>
      </c>
      <c r="J62" s="14">
        <f>I62*25/100</f>
        <v>24.375</v>
      </c>
      <c r="K62" s="15">
        <f>H62+J62</f>
        <v>94.875</v>
      </c>
      <c r="L62" s="15">
        <v>2.85</v>
      </c>
      <c r="M62" s="12">
        <v>73.16</v>
      </c>
      <c r="N62" s="16">
        <f>K62*50/100</f>
        <v>47.4375</v>
      </c>
      <c r="O62" s="16">
        <f>M62*50/100</f>
        <v>36.58</v>
      </c>
      <c r="P62" s="17">
        <v>0</v>
      </c>
      <c r="Q62" s="10">
        <v>0</v>
      </c>
      <c r="R62" s="17">
        <v>0</v>
      </c>
      <c r="S62" s="17">
        <v>0</v>
      </c>
      <c r="T62" s="10">
        <v>0</v>
      </c>
      <c r="U62" s="10">
        <f t="shared" si="5"/>
        <v>84.017499999999998</v>
      </c>
      <c r="V62" s="11" t="s">
        <v>31</v>
      </c>
      <c r="W62" s="11" t="s">
        <v>32</v>
      </c>
      <c r="X62" s="18"/>
      <c r="Y62" s="19" t="s">
        <v>33</v>
      </c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</row>
    <row r="63" spans="1:42" ht="19.2" customHeight="1" x14ac:dyDescent="0.3">
      <c r="A63" s="8">
        <v>52</v>
      </c>
      <c r="B63" s="9" t="s">
        <v>219</v>
      </c>
      <c r="C63" s="10" t="s">
        <v>220</v>
      </c>
      <c r="D63" s="10" t="s">
        <v>221</v>
      </c>
      <c r="E63" s="11" t="s">
        <v>89</v>
      </c>
      <c r="F63" s="12" t="s">
        <v>218</v>
      </c>
      <c r="G63" s="13" t="s">
        <v>102</v>
      </c>
      <c r="H63" s="10">
        <f>G63/100*75</f>
        <v>58.5</v>
      </c>
      <c r="I63" s="13">
        <v>70</v>
      </c>
      <c r="J63" s="14">
        <f>I63*25/100</f>
        <v>17.5</v>
      </c>
      <c r="K63" s="15">
        <f>H63+J63</f>
        <v>76</v>
      </c>
      <c r="L63" s="15">
        <v>3.42</v>
      </c>
      <c r="M63" s="12">
        <v>86.46</v>
      </c>
      <c r="N63" s="16">
        <f>K63*50/100</f>
        <v>38</v>
      </c>
      <c r="O63" s="16">
        <f>M63*50/100</f>
        <v>43.23</v>
      </c>
      <c r="P63" s="17">
        <v>0</v>
      </c>
      <c r="Q63" s="10">
        <v>0</v>
      </c>
      <c r="R63" s="17">
        <v>0</v>
      </c>
      <c r="S63" s="17">
        <v>0</v>
      </c>
      <c r="T63" s="10">
        <v>0</v>
      </c>
      <c r="U63" s="10">
        <f t="shared" si="5"/>
        <v>81.22999999999999</v>
      </c>
      <c r="V63" s="11" t="s">
        <v>31</v>
      </c>
      <c r="W63" s="11" t="s">
        <v>32</v>
      </c>
      <c r="X63" s="18"/>
      <c r="Y63" s="18" t="s">
        <v>47</v>
      </c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</row>
    <row r="64" spans="1:42" ht="19.2" customHeight="1" x14ac:dyDescent="0.3">
      <c r="A64" s="8">
        <v>53</v>
      </c>
      <c r="B64" s="9" t="s">
        <v>222</v>
      </c>
      <c r="C64" s="10" t="s">
        <v>223</v>
      </c>
      <c r="D64" s="10" t="s">
        <v>224</v>
      </c>
      <c r="E64" s="11" t="s">
        <v>89</v>
      </c>
      <c r="F64" s="12" t="s">
        <v>218</v>
      </c>
      <c r="G64" s="13" t="s">
        <v>30</v>
      </c>
      <c r="H64" s="10">
        <f>G64/100*75</f>
        <v>64.5</v>
      </c>
      <c r="I64" s="13">
        <v>100</v>
      </c>
      <c r="J64" s="14">
        <f>I64*25/100</f>
        <v>25</v>
      </c>
      <c r="K64" s="15">
        <f>H64+J64</f>
        <v>89.5</v>
      </c>
      <c r="L64" s="15">
        <v>2.78</v>
      </c>
      <c r="M64" s="12">
        <v>71.53</v>
      </c>
      <c r="N64" s="16">
        <f>K64*50/100</f>
        <v>44.75</v>
      </c>
      <c r="O64" s="16">
        <f>M64*50/100</f>
        <v>35.765000000000001</v>
      </c>
      <c r="P64" s="17">
        <v>0</v>
      </c>
      <c r="Q64" s="10">
        <v>0</v>
      </c>
      <c r="R64" s="17">
        <v>0</v>
      </c>
      <c r="S64" s="17">
        <v>0</v>
      </c>
      <c r="T64" s="10">
        <v>0</v>
      </c>
      <c r="U64" s="10">
        <f t="shared" si="5"/>
        <v>80.515000000000001</v>
      </c>
      <c r="V64" s="11" t="s">
        <v>31</v>
      </c>
      <c r="W64" s="11" t="s">
        <v>32</v>
      </c>
      <c r="X64" s="18"/>
      <c r="Y64" s="18" t="s">
        <v>47</v>
      </c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</row>
    <row r="65" spans="1:42" ht="19.2" customHeight="1" x14ac:dyDescent="0.3">
      <c r="A65" s="8">
        <v>54</v>
      </c>
      <c r="B65" s="9" t="s">
        <v>225</v>
      </c>
      <c r="C65" s="10" t="s">
        <v>226</v>
      </c>
      <c r="D65" s="10" t="s">
        <v>227</v>
      </c>
      <c r="E65" s="11" t="s">
        <v>89</v>
      </c>
      <c r="F65" s="12" t="s">
        <v>218</v>
      </c>
      <c r="G65" s="13" t="s">
        <v>171</v>
      </c>
      <c r="H65" s="10">
        <f>G65/100*75</f>
        <v>54</v>
      </c>
      <c r="I65" s="13">
        <v>82.5</v>
      </c>
      <c r="J65" s="14">
        <f>I65*25/100</f>
        <v>20.625</v>
      </c>
      <c r="K65" s="15">
        <f>H65+J65</f>
        <v>74.625</v>
      </c>
      <c r="L65" s="15">
        <v>3.37</v>
      </c>
      <c r="M65" s="12">
        <v>85.3</v>
      </c>
      <c r="N65" s="16">
        <f>K65*50/100</f>
        <v>37.3125</v>
      </c>
      <c r="O65" s="16">
        <f>M65*50/100</f>
        <v>42.65</v>
      </c>
      <c r="P65" s="17">
        <v>0</v>
      </c>
      <c r="Q65" s="10">
        <v>0</v>
      </c>
      <c r="R65" s="17">
        <v>0</v>
      </c>
      <c r="S65" s="17">
        <v>0</v>
      </c>
      <c r="T65" s="10">
        <v>0</v>
      </c>
      <c r="U65" s="10">
        <f t="shared" si="5"/>
        <v>79.962500000000006</v>
      </c>
      <c r="V65" s="11" t="s">
        <v>31</v>
      </c>
      <c r="W65" s="11" t="s">
        <v>32</v>
      </c>
      <c r="X65" s="18"/>
      <c r="Y65" s="18" t="s">
        <v>47</v>
      </c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</row>
    <row r="66" spans="1:42" ht="19.2" customHeight="1" x14ac:dyDescent="0.3">
      <c r="A66" s="8">
        <v>55</v>
      </c>
      <c r="B66" s="9" t="s">
        <v>228</v>
      </c>
      <c r="C66" s="10" t="s">
        <v>229</v>
      </c>
      <c r="D66" s="10" t="s">
        <v>230</v>
      </c>
      <c r="E66" s="11" t="s">
        <v>89</v>
      </c>
      <c r="F66" s="12" t="s">
        <v>218</v>
      </c>
      <c r="G66" s="13" t="s">
        <v>126</v>
      </c>
      <c r="H66" s="10">
        <f>G66/100*75</f>
        <v>61.499999999999993</v>
      </c>
      <c r="I66" s="13">
        <v>91.25</v>
      </c>
      <c r="J66" s="14">
        <f>I66*25/100</f>
        <v>22.8125</v>
      </c>
      <c r="K66" s="15">
        <f>H66+J66</f>
        <v>84.3125</v>
      </c>
      <c r="L66" s="15">
        <v>2.66</v>
      </c>
      <c r="M66" s="12">
        <v>68.73</v>
      </c>
      <c r="N66" s="16">
        <f>K66*50/100</f>
        <v>42.15625</v>
      </c>
      <c r="O66" s="16">
        <f>M66*50/100</f>
        <v>34.365000000000002</v>
      </c>
      <c r="P66" s="17">
        <v>0</v>
      </c>
      <c r="Q66" s="10">
        <v>0</v>
      </c>
      <c r="R66" s="17">
        <v>0</v>
      </c>
      <c r="S66" s="17">
        <v>0</v>
      </c>
      <c r="T66" s="10">
        <v>0</v>
      </c>
      <c r="U66" s="10">
        <f t="shared" si="5"/>
        <v>76.521250000000009</v>
      </c>
      <c r="V66" s="11" t="s">
        <v>31</v>
      </c>
      <c r="W66" s="11" t="s">
        <v>32</v>
      </c>
      <c r="X66" s="18"/>
      <c r="Y66" s="18" t="s">
        <v>47</v>
      </c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</row>
    <row r="67" spans="1:42" ht="19.2" customHeight="1" x14ac:dyDescent="0.3">
      <c r="A67" s="8"/>
      <c r="B67" s="9"/>
      <c r="C67" s="10"/>
      <c r="D67" s="10"/>
      <c r="E67" s="11"/>
      <c r="F67" s="12"/>
      <c r="G67" s="13"/>
      <c r="H67" s="10"/>
      <c r="I67" s="13"/>
      <c r="J67" s="14"/>
      <c r="K67" s="15"/>
      <c r="L67" s="15"/>
      <c r="M67" s="12"/>
      <c r="N67" s="16"/>
      <c r="O67" s="16"/>
      <c r="P67" s="17"/>
      <c r="Q67" s="10"/>
      <c r="R67" s="17"/>
      <c r="S67" s="17"/>
      <c r="T67" s="10"/>
      <c r="U67" s="10"/>
      <c r="V67" s="11"/>
      <c r="W67" s="11"/>
      <c r="X67" s="18"/>
      <c r="Y67" s="18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</row>
    <row r="68" spans="1:42" ht="19.2" customHeight="1" x14ac:dyDescent="0.3">
      <c r="A68" s="8">
        <v>56</v>
      </c>
      <c r="B68" s="9" t="s">
        <v>231</v>
      </c>
      <c r="C68" s="10" t="s">
        <v>232</v>
      </c>
      <c r="D68" s="10" t="s">
        <v>233</v>
      </c>
      <c r="E68" s="28" t="s">
        <v>234</v>
      </c>
      <c r="F68" s="12" t="s">
        <v>235</v>
      </c>
      <c r="G68" s="13" t="s">
        <v>55</v>
      </c>
      <c r="H68" s="10">
        <f>G68/100*75</f>
        <v>67.5</v>
      </c>
      <c r="I68" s="13">
        <v>100</v>
      </c>
      <c r="J68" s="14">
        <f>I68*25/100</f>
        <v>25</v>
      </c>
      <c r="K68" s="15">
        <f>H68+J68</f>
        <v>92.5</v>
      </c>
      <c r="L68" s="15">
        <v>3.6</v>
      </c>
      <c r="M68" s="12">
        <v>90.88</v>
      </c>
      <c r="N68" s="16">
        <f>K68*50/100</f>
        <v>46.25</v>
      </c>
      <c r="O68" s="16">
        <f>M68*50/100</f>
        <v>45.44</v>
      </c>
      <c r="P68" s="17">
        <v>0</v>
      </c>
      <c r="Q68" s="10">
        <v>0</v>
      </c>
      <c r="R68" s="17">
        <v>0</v>
      </c>
      <c r="S68" s="17">
        <v>0</v>
      </c>
      <c r="T68" s="10">
        <v>0</v>
      </c>
      <c r="U68" s="10">
        <f t="shared" ref="U68:U131" si="16">+N68+O68+P68+Q68+R68+S68+T68</f>
        <v>91.69</v>
      </c>
      <c r="V68" s="11" t="s">
        <v>31</v>
      </c>
      <c r="W68" s="11" t="s">
        <v>32</v>
      </c>
      <c r="X68" s="18"/>
      <c r="Y68" s="19" t="s">
        <v>33</v>
      </c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</row>
    <row r="69" spans="1:42" ht="19.2" customHeight="1" x14ac:dyDescent="0.3">
      <c r="A69" s="8">
        <v>57</v>
      </c>
      <c r="B69" s="9" t="s">
        <v>236</v>
      </c>
      <c r="C69" s="10" t="s">
        <v>237</v>
      </c>
      <c r="D69" s="10" t="s">
        <v>238</v>
      </c>
      <c r="E69" s="11" t="s">
        <v>234</v>
      </c>
      <c r="F69" s="12" t="s">
        <v>235</v>
      </c>
      <c r="G69" s="13" t="s">
        <v>42</v>
      </c>
      <c r="H69" s="10">
        <f>G69/100*75</f>
        <v>69</v>
      </c>
      <c r="I69" s="13">
        <v>100</v>
      </c>
      <c r="J69" s="14">
        <f>I69*25/100</f>
        <v>25</v>
      </c>
      <c r="K69" s="15">
        <f>H69+J69</f>
        <v>94</v>
      </c>
      <c r="L69" s="15">
        <v>2.94</v>
      </c>
      <c r="M69" s="12">
        <v>75.260000000000005</v>
      </c>
      <c r="N69" s="16">
        <f>K69*50/100</f>
        <v>47</v>
      </c>
      <c r="O69" s="16">
        <f>M69*50/100</f>
        <v>37.630000000000003</v>
      </c>
      <c r="P69" s="17">
        <v>0</v>
      </c>
      <c r="Q69" s="10">
        <v>0</v>
      </c>
      <c r="R69" s="17">
        <v>0</v>
      </c>
      <c r="S69" s="17">
        <v>0</v>
      </c>
      <c r="T69" s="10">
        <v>0</v>
      </c>
      <c r="U69" s="10">
        <f t="shared" si="16"/>
        <v>84.63</v>
      </c>
      <c r="V69" s="11" t="s">
        <v>31</v>
      </c>
      <c r="W69" s="11" t="s">
        <v>32</v>
      </c>
      <c r="X69" s="18"/>
      <c r="Y69" s="18" t="s">
        <v>47</v>
      </c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</row>
    <row r="70" spans="1:42" ht="19.2" customHeight="1" x14ac:dyDescent="0.3">
      <c r="A70" s="8">
        <v>58</v>
      </c>
      <c r="B70" s="9" t="s">
        <v>239</v>
      </c>
      <c r="C70" s="10" t="s">
        <v>240</v>
      </c>
      <c r="D70" s="10" t="s">
        <v>241</v>
      </c>
      <c r="E70" s="11" t="s">
        <v>234</v>
      </c>
      <c r="F70" s="12" t="s">
        <v>235</v>
      </c>
      <c r="G70" s="13" t="s">
        <v>242</v>
      </c>
      <c r="H70" s="10">
        <f>G70/100*75</f>
        <v>60</v>
      </c>
      <c r="I70" s="13">
        <v>68.75</v>
      </c>
      <c r="J70" s="14">
        <f>I70*25/100</f>
        <v>17.1875</v>
      </c>
      <c r="K70" s="15">
        <f>H70+J70</f>
        <v>77.1875</v>
      </c>
      <c r="L70" s="15">
        <v>2.87</v>
      </c>
      <c r="M70" s="12">
        <v>73.63</v>
      </c>
      <c r="N70" s="16">
        <f>K70*50/100</f>
        <v>38.59375</v>
      </c>
      <c r="O70" s="16">
        <f>M70*50/100</f>
        <v>36.814999999999998</v>
      </c>
      <c r="P70" s="17">
        <v>0</v>
      </c>
      <c r="Q70" s="10">
        <v>0</v>
      </c>
      <c r="R70" s="17">
        <v>0</v>
      </c>
      <c r="S70" s="17">
        <v>0</v>
      </c>
      <c r="T70" s="10">
        <v>0</v>
      </c>
      <c r="U70" s="10">
        <f t="shared" si="16"/>
        <v>75.408749999999998</v>
      </c>
      <c r="V70" s="11" t="s">
        <v>31</v>
      </c>
      <c r="W70" s="11" t="s">
        <v>32</v>
      </c>
      <c r="X70" s="18"/>
      <c r="Y70" s="18" t="s">
        <v>47</v>
      </c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</row>
    <row r="71" spans="1:42" ht="19.2" customHeight="1" x14ac:dyDescent="0.3">
      <c r="A71" s="8">
        <v>59</v>
      </c>
      <c r="B71" s="9" t="s">
        <v>243</v>
      </c>
      <c r="C71" s="10" t="s">
        <v>244</v>
      </c>
      <c r="D71" s="10" t="s">
        <v>245</v>
      </c>
      <c r="E71" s="11" t="s">
        <v>234</v>
      </c>
      <c r="F71" s="12" t="s">
        <v>235</v>
      </c>
      <c r="G71" s="13">
        <v>78</v>
      </c>
      <c r="H71" s="10">
        <f>G71/100*75</f>
        <v>58.5</v>
      </c>
      <c r="I71" s="13">
        <v>2.5</v>
      </c>
      <c r="J71" s="14">
        <f>I71*25/100</f>
        <v>0.625</v>
      </c>
      <c r="K71" s="15">
        <f>H71+J71</f>
        <v>59.125</v>
      </c>
      <c r="L71" s="15">
        <v>3.61</v>
      </c>
      <c r="M71" s="12">
        <v>90.93</v>
      </c>
      <c r="N71" s="16">
        <f>K71*50/100</f>
        <v>29.5625</v>
      </c>
      <c r="O71" s="16">
        <f>M71*50/100</f>
        <v>45.465000000000003</v>
      </c>
      <c r="P71" s="17">
        <v>0</v>
      </c>
      <c r="Q71" s="10">
        <v>0</v>
      </c>
      <c r="R71" s="17">
        <v>0</v>
      </c>
      <c r="S71" s="17">
        <v>0</v>
      </c>
      <c r="T71" s="10">
        <v>0</v>
      </c>
      <c r="U71" s="10">
        <f t="shared" si="16"/>
        <v>75.027500000000003</v>
      </c>
      <c r="V71" s="11" t="s">
        <v>31</v>
      </c>
      <c r="W71" s="11" t="s">
        <v>32</v>
      </c>
      <c r="X71" s="18"/>
      <c r="Y71" s="18" t="s">
        <v>47</v>
      </c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</row>
    <row r="72" spans="1:42" ht="19.2" customHeight="1" x14ac:dyDescent="0.3">
      <c r="A72" s="8"/>
      <c r="B72" s="9"/>
      <c r="C72" s="10"/>
      <c r="D72" s="10"/>
      <c r="E72" s="11"/>
      <c r="F72" s="12"/>
      <c r="G72" s="13"/>
      <c r="H72" s="10"/>
      <c r="I72" s="13"/>
      <c r="J72" s="14"/>
      <c r="K72" s="15"/>
      <c r="L72" s="15"/>
      <c r="M72" s="12"/>
      <c r="N72" s="16"/>
      <c r="O72" s="16"/>
      <c r="P72" s="17"/>
      <c r="Q72" s="10"/>
      <c r="R72" s="17"/>
      <c r="S72" s="17"/>
      <c r="T72" s="10"/>
      <c r="U72" s="10"/>
      <c r="V72" s="11"/>
      <c r="W72" s="11"/>
      <c r="X72" s="18"/>
      <c r="Y72" s="18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</row>
    <row r="73" spans="1:42" ht="19.2" customHeight="1" x14ac:dyDescent="0.3">
      <c r="A73" s="8">
        <v>60</v>
      </c>
      <c r="B73" s="9" t="s">
        <v>246</v>
      </c>
      <c r="C73" s="10" t="s">
        <v>247</v>
      </c>
      <c r="D73" s="10" t="s">
        <v>248</v>
      </c>
      <c r="E73" s="11" t="s">
        <v>89</v>
      </c>
      <c r="F73" s="12" t="s">
        <v>249</v>
      </c>
      <c r="G73" s="13" t="s">
        <v>38</v>
      </c>
      <c r="H73" s="10">
        <f>G73/100*75</f>
        <v>66</v>
      </c>
      <c r="I73" s="13">
        <v>88.75</v>
      </c>
      <c r="J73" s="14">
        <f>I73*25/100</f>
        <v>22.1875</v>
      </c>
      <c r="K73" s="15">
        <f>H73+J73</f>
        <v>88.1875</v>
      </c>
      <c r="L73" s="15">
        <v>3.58</v>
      </c>
      <c r="M73" s="12">
        <v>90.19</v>
      </c>
      <c r="N73" s="16">
        <f>K73*50/100</f>
        <v>44.09375</v>
      </c>
      <c r="O73" s="16">
        <f>M73*50/100</f>
        <v>45.094999999999999</v>
      </c>
      <c r="P73" s="17">
        <v>0</v>
      </c>
      <c r="Q73" s="10">
        <v>0</v>
      </c>
      <c r="R73" s="17">
        <v>0</v>
      </c>
      <c r="S73" s="17">
        <v>0</v>
      </c>
      <c r="T73" s="10">
        <v>0</v>
      </c>
      <c r="U73" s="10">
        <f>+N73+O73+P73+Q73+R73+S73+T73</f>
        <v>89.188749999999999</v>
      </c>
      <c r="V73" s="11" t="s">
        <v>31</v>
      </c>
      <c r="W73" s="11" t="s">
        <v>32</v>
      </c>
      <c r="X73" s="18"/>
      <c r="Y73" s="19" t="s">
        <v>33</v>
      </c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</row>
    <row r="74" spans="1:42" ht="19.2" customHeight="1" x14ac:dyDescent="0.3">
      <c r="A74" s="8">
        <v>61</v>
      </c>
      <c r="B74" s="9" t="s">
        <v>250</v>
      </c>
      <c r="C74" s="10" t="s">
        <v>240</v>
      </c>
      <c r="D74" s="10" t="s">
        <v>251</v>
      </c>
      <c r="E74" s="11" t="s">
        <v>89</v>
      </c>
      <c r="F74" s="12" t="s">
        <v>249</v>
      </c>
      <c r="G74" s="13" t="s">
        <v>180</v>
      </c>
      <c r="H74" s="10">
        <f>G74/100*75</f>
        <v>52.5</v>
      </c>
      <c r="I74" s="13">
        <v>62.5</v>
      </c>
      <c r="J74" s="14">
        <f>I74*25/100</f>
        <v>15.625</v>
      </c>
      <c r="K74" s="15">
        <f>H74+J74</f>
        <v>68.125</v>
      </c>
      <c r="L74" s="15">
        <v>3.43</v>
      </c>
      <c r="M74" s="12">
        <v>86.7</v>
      </c>
      <c r="N74" s="16">
        <f>K74*50/100</f>
        <v>34.0625</v>
      </c>
      <c r="O74" s="16">
        <f>M74*50/100</f>
        <v>43.35</v>
      </c>
      <c r="P74" s="17">
        <v>0</v>
      </c>
      <c r="Q74" s="10">
        <v>0</v>
      </c>
      <c r="R74" s="17">
        <v>0</v>
      </c>
      <c r="S74" s="17">
        <v>0</v>
      </c>
      <c r="T74" s="10">
        <v>0</v>
      </c>
      <c r="U74" s="10">
        <f>+N74+O74+P74+Q74+R74+S74+T74</f>
        <v>77.412499999999994</v>
      </c>
      <c r="V74" s="11" t="s">
        <v>31</v>
      </c>
      <c r="W74" s="11" t="s">
        <v>32</v>
      </c>
      <c r="X74" s="18"/>
      <c r="Y74" s="18" t="s">
        <v>47</v>
      </c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</row>
    <row r="75" spans="1:42" ht="19.2" customHeight="1" x14ac:dyDescent="0.3">
      <c r="A75" s="8">
        <v>62</v>
      </c>
      <c r="B75" s="9" t="s">
        <v>252</v>
      </c>
      <c r="C75" s="10" t="s">
        <v>253</v>
      </c>
      <c r="D75" s="10" t="s">
        <v>254</v>
      </c>
      <c r="E75" s="28" t="s">
        <v>89</v>
      </c>
      <c r="F75" s="12" t="s">
        <v>255</v>
      </c>
      <c r="G75" s="13" t="s">
        <v>147</v>
      </c>
      <c r="H75" s="10">
        <f>G75/100*75</f>
        <v>55.5</v>
      </c>
      <c r="I75" s="13">
        <v>75</v>
      </c>
      <c r="J75" s="14">
        <f>I75*25/100</f>
        <v>18.75</v>
      </c>
      <c r="K75" s="15">
        <f>H75+J75</f>
        <v>74.25</v>
      </c>
      <c r="L75" s="15">
        <v>3.13</v>
      </c>
      <c r="M75" s="12">
        <v>79.7</v>
      </c>
      <c r="N75" s="16">
        <f>K75*50/100</f>
        <v>37.125</v>
      </c>
      <c r="O75" s="16">
        <f>M75*50/100</f>
        <v>39.85</v>
      </c>
      <c r="P75" s="17">
        <v>0</v>
      </c>
      <c r="Q75" s="10">
        <v>0</v>
      </c>
      <c r="R75" s="17">
        <v>0</v>
      </c>
      <c r="S75" s="17">
        <v>0</v>
      </c>
      <c r="T75" s="10">
        <v>0</v>
      </c>
      <c r="U75" s="10">
        <f>+N75+O75+P75+Q75+R75+S75+T75</f>
        <v>76.974999999999994</v>
      </c>
      <c r="V75" s="11" t="s">
        <v>31</v>
      </c>
      <c r="W75" s="11" t="s">
        <v>32</v>
      </c>
      <c r="X75" s="18"/>
      <c r="Y75" s="18" t="s">
        <v>47</v>
      </c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</row>
    <row r="76" spans="1:42" ht="19.2" customHeight="1" x14ac:dyDescent="0.3">
      <c r="A76" s="8">
        <v>63</v>
      </c>
      <c r="B76" s="9" t="s">
        <v>256</v>
      </c>
      <c r="C76" s="10" t="s">
        <v>257</v>
      </c>
      <c r="D76" s="10" t="s">
        <v>258</v>
      </c>
      <c r="E76" s="11" t="s">
        <v>89</v>
      </c>
      <c r="F76" s="12" t="s">
        <v>255</v>
      </c>
      <c r="G76" s="13" t="s">
        <v>147</v>
      </c>
      <c r="H76" s="10">
        <f>G76/100*75</f>
        <v>55.5</v>
      </c>
      <c r="I76" s="13">
        <v>42.5</v>
      </c>
      <c r="J76" s="14">
        <f>I76*25/100</f>
        <v>10.625</v>
      </c>
      <c r="K76" s="15">
        <f>H76+J76</f>
        <v>66.125</v>
      </c>
      <c r="L76" s="15">
        <v>3.02</v>
      </c>
      <c r="M76" s="12">
        <v>77.13</v>
      </c>
      <c r="N76" s="16">
        <f>K76*50/100</f>
        <v>33.0625</v>
      </c>
      <c r="O76" s="16">
        <f>M76*50/100</f>
        <v>38.564999999999998</v>
      </c>
      <c r="P76" s="17">
        <v>0</v>
      </c>
      <c r="Q76" s="10">
        <v>0</v>
      </c>
      <c r="R76" s="17">
        <v>0</v>
      </c>
      <c r="S76" s="17">
        <v>0</v>
      </c>
      <c r="T76" s="10">
        <v>0</v>
      </c>
      <c r="U76" s="10">
        <f>+N76+O76+P76+Q76+R76+S76+T76</f>
        <v>71.627499999999998</v>
      </c>
      <c r="V76" s="11" t="s">
        <v>31</v>
      </c>
      <c r="W76" s="11" t="s">
        <v>32</v>
      </c>
      <c r="X76" s="18"/>
      <c r="Y76" s="18" t="s">
        <v>47</v>
      </c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</row>
    <row r="77" spans="1:42" ht="19.2" customHeight="1" x14ac:dyDescent="0.3">
      <c r="A77" s="8">
        <v>64</v>
      </c>
      <c r="B77" s="9" t="s">
        <v>259</v>
      </c>
      <c r="C77" s="10" t="s">
        <v>260</v>
      </c>
      <c r="D77" s="10" t="s">
        <v>261</v>
      </c>
      <c r="E77" s="11" t="s">
        <v>89</v>
      </c>
      <c r="F77" s="12" t="s">
        <v>249</v>
      </c>
      <c r="G77" s="13" t="s">
        <v>206</v>
      </c>
      <c r="H77" s="10">
        <f>G77/100*75</f>
        <v>39</v>
      </c>
      <c r="I77" s="13">
        <v>50</v>
      </c>
      <c r="J77" s="14">
        <f>I77*25/100</f>
        <v>12.5</v>
      </c>
      <c r="K77" s="15">
        <f>H77+J77</f>
        <v>51.5</v>
      </c>
      <c r="L77" s="15">
        <v>3.21</v>
      </c>
      <c r="M77" s="12">
        <v>81.56</v>
      </c>
      <c r="N77" s="16">
        <f>K77*50/100</f>
        <v>25.75</v>
      </c>
      <c r="O77" s="16">
        <f>M77*50/100</f>
        <v>40.78</v>
      </c>
      <c r="P77" s="17">
        <v>0</v>
      </c>
      <c r="Q77" s="10">
        <v>0</v>
      </c>
      <c r="R77" s="17">
        <v>0</v>
      </c>
      <c r="S77" s="17">
        <v>0</v>
      </c>
      <c r="T77" s="10">
        <v>0</v>
      </c>
      <c r="U77" s="10">
        <f>+N77+O77+P77+Q77+R77+S77+T77</f>
        <v>66.53</v>
      </c>
      <c r="V77" s="11" t="s">
        <v>31</v>
      </c>
      <c r="W77" s="11" t="s">
        <v>32</v>
      </c>
      <c r="X77" s="18"/>
      <c r="Y77" s="18" t="s">
        <v>47</v>
      </c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</row>
    <row r="78" spans="1:42" ht="19.2" customHeight="1" x14ac:dyDescent="0.3">
      <c r="A78" s="8"/>
      <c r="B78" s="9"/>
      <c r="C78" s="10"/>
      <c r="D78" s="10"/>
      <c r="E78" s="11"/>
      <c r="F78" s="12"/>
      <c r="G78" s="13"/>
      <c r="H78" s="10"/>
      <c r="I78" s="13"/>
      <c r="J78" s="14"/>
      <c r="K78" s="15"/>
      <c r="L78" s="15"/>
      <c r="M78" s="12"/>
      <c r="N78" s="16"/>
      <c r="O78" s="16"/>
      <c r="P78" s="17"/>
      <c r="Q78" s="10"/>
      <c r="R78" s="17"/>
      <c r="S78" s="17"/>
      <c r="T78" s="10"/>
      <c r="U78" s="10"/>
      <c r="V78" s="11"/>
      <c r="W78" s="11"/>
      <c r="X78" s="18"/>
      <c r="Y78" s="18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</row>
    <row r="79" spans="1:42" ht="19.2" customHeight="1" x14ac:dyDescent="0.3">
      <c r="A79" s="8">
        <v>65</v>
      </c>
      <c r="B79" s="9" t="s">
        <v>262</v>
      </c>
      <c r="C79" s="10" t="s">
        <v>263</v>
      </c>
      <c r="D79" s="10" t="s">
        <v>264</v>
      </c>
      <c r="E79" s="11" t="s">
        <v>265</v>
      </c>
      <c r="F79" s="12" t="s">
        <v>266</v>
      </c>
      <c r="G79" s="13" t="s">
        <v>147</v>
      </c>
      <c r="H79" s="10">
        <f>G79/100*75</f>
        <v>55.5</v>
      </c>
      <c r="I79" s="13">
        <v>82.5</v>
      </c>
      <c r="J79" s="14">
        <f>I79*25/100</f>
        <v>20.625</v>
      </c>
      <c r="K79" s="15">
        <f>H79+J79</f>
        <v>76.125</v>
      </c>
      <c r="L79" s="15">
        <v>2.68</v>
      </c>
      <c r="M79" s="12">
        <v>69.2</v>
      </c>
      <c r="N79" s="16">
        <f>K79*50/100</f>
        <v>38.0625</v>
      </c>
      <c r="O79" s="16">
        <f>M79*50/100</f>
        <v>34.6</v>
      </c>
      <c r="P79" s="17">
        <v>-10</v>
      </c>
      <c r="Q79" s="10">
        <v>0</v>
      </c>
      <c r="R79" s="17">
        <v>-10</v>
      </c>
      <c r="S79" s="17">
        <v>0</v>
      </c>
      <c r="T79" s="10">
        <v>0</v>
      </c>
      <c r="U79" s="10">
        <f t="shared" si="16"/>
        <v>52.662499999999994</v>
      </c>
      <c r="V79" s="11" t="s">
        <v>82</v>
      </c>
      <c r="W79" s="11" t="s">
        <v>32</v>
      </c>
      <c r="X79" s="18"/>
      <c r="Y79" s="18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</row>
    <row r="80" spans="1:42" ht="19.2" customHeight="1" x14ac:dyDescent="0.3">
      <c r="A80" s="8"/>
      <c r="B80" s="9"/>
      <c r="C80" s="10"/>
      <c r="D80" s="10"/>
      <c r="E80" s="11"/>
      <c r="F80" s="12"/>
      <c r="G80" s="13"/>
      <c r="H80" s="10"/>
      <c r="I80" s="13"/>
      <c r="J80" s="14"/>
      <c r="K80" s="15"/>
      <c r="L80" s="15"/>
      <c r="M80" s="12"/>
      <c r="N80" s="16"/>
      <c r="O80" s="16"/>
      <c r="P80" s="17"/>
      <c r="Q80" s="10"/>
      <c r="R80" s="17"/>
      <c r="S80" s="17"/>
      <c r="T80" s="10"/>
      <c r="U80" s="10"/>
      <c r="V80" s="11"/>
      <c r="W80" s="11"/>
      <c r="X80" s="18"/>
      <c r="Y80" s="18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</row>
    <row r="81" spans="1:42" ht="19.2" customHeight="1" x14ac:dyDescent="0.3">
      <c r="A81" s="8">
        <v>66</v>
      </c>
      <c r="B81" s="9" t="s">
        <v>267</v>
      </c>
      <c r="C81" s="10" t="s">
        <v>268</v>
      </c>
      <c r="D81" s="10" t="s">
        <v>269</v>
      </c>
      <c r="E81" s="11" t="s">
        <v>270</v>
      </c>
      <c r="F81" s="12" t="s">
        <v>271</v>
      </c>
      <c r="G81" s="13" t="s">
        <v>30</v>
      </c>
      <c r="H81" s="10">
        <f>G81/100*75</f>
        <v>64.5</v>
      </c>
      <c r="I81" s="13">
        <v>77.5</v>
      </c>
      <c r="J81" s="14">
        <f>I81*25/100</f>
        <v>19.375</v>
      </c>
      <c r="K81" s="15">
        <f>H81+J81</f>
        <v>83.875</v>
      </c>
      <c r="L81" s="15">
        <v>3.06</v>
      </c>
      <c r="M81" s="12">
        <v>78.06</v>
      </c>
      <c r="N81" s="16">
        <f>K81*50/100</f>
        <v>41.9375</v>
      </c>
      <c r="O81" s="16">
        <f>M81*50/100</f>
        <v>39.03</v>
      </c>
      <c r="P81" s="17">
        <v>0</v>
      </c>
      <c r="Q81" s="10">
        <v>0</v>
      </c>
      <c r="R81" s="17">
        <v>0</v>
      </c>
      <c r="S81" s="17">
        <v>0</v>
      </c>
      <c r="T81" s="10">
        <v>0</v>
      </c>
      <c r="U81" s="10">
        <f t="shared" si="16"/>
        <v>80.967500000000001</v>
      </c>
      <c r="V81" s="11" t="s">
        <v>31</v>
      </c>
      <c r="W81" s="11" t="s">
        <v>32</v>
      </c>
      <c r="X81" s="18"/>
      <c r="Y81" s="19" t="s">
        <v>33</v>
      </c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</row>
    <row r="82" spans="1:42" s="26" customFormat="1" ht="19.2" customHeight="1" x14ac:dyDescent="0.3">
      <c r="A82" s="8">
        <v>67</v>
      </c>
      <c r="B82" s="9" t="s">
        <v>272</v>
      </c>
      <c r="C82" s="10" t="s">
        <v>273</v>
      </c>
      <c r="D82" s="10" t="s">
        <v>274</v>
      </c>
      <c r="E82" s="11" t="s">
        <v>270</v>
      </c>
      <c r="F82" s="12" t="s">
        <v>271</v>
      </c>
      <c r="G82" s="13" t="s">
        <v>242</v>
      </c>
      <c r="H82" s="10">
        <f>G82/100*75</f>
        <v>60</v>
      </c>
      <c r="I82" s="13">
        <v>65</v>
      </c>
      <c r="J82" s="14">
        <f>I82*25/100</f>
        <v>16.25</v>
      </c>
      <c r="K82" s="15">
        <f>H82+J82</f>
        <v>76.25</v>
      </c>
      <c r="L82" s="15">
        <v>2.91</v>
      </c>
      <c r="M82" s="12">
        <v>74.56</v>
      </c>
      <c r="N82" s="16">
        <f>K82*50/100</f>
        <v>38.125</v>
      </c>
      <c r="O82" s="16">
        <f>M82*50/100</f>
        <v>37.28</v>
      </c>
      <c r="P82" s="17">
        <v>0</v>
      </c>
      <c r="Q82" s="10">
        <v>0</v>
      </c>
      <c r="R82" s="17">
        <v>0</v>
      </c>
      <c r="S82" s="17">
        <v>0</v>
      </c>
      <c r="T82" s="10">
        <v>0</v>
      </c>
      <c r="U82" s="10">
        <f t="shared" si="16"/>
        <v>75.405000000000001</v>
      </c>
      <c r="V82" s="11" t="s">
        <v>31</v>
      </c>
      <c r="W82" s="11" t="s">
        <v>32</v>
      </c>
      <c r="X82" s="18"/>
      <c r="Y82" s="18" t="s">
        <v>47</v>
      </c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</row>
    <row r="83" spans="1:42" ht="19.2" customHeight="1" x14ac:dyDescent="0.3">
      <c r="A83" s="8">
        <v>68</v>
      </c>
      <c r="B83" s="9" t="s">
        <v>275</v>
      </c>
      <c r="C83" s="10" t="s">
        <v>276</v>
      </c>
      <c r="D83" s="10" t="s">
        <v>277</v>
      </c>
      <c r="E83" s="11" t="s">
        <v>270</v>
      </c>
      <c r="F83" s="12" t="s">
        <v>278</v>
      </c>
      <c r="G83" s="13" t="s">
        <v>180</v>
      </c>
      <c r="H83" s="10">
        <f>G83/100*75</f>
        <v>52.5</v>
      </c>
      <c r="I83" s="13">
        <v>60</v>
      </c>
      <c r="J83" s="14">
        <f>I83*25/100</f>
        <v>15</v>
      </c>
      <c r="K83" s="15">
        <f>H83+J83</f>
        <v>67.5</v>
      </c>
      <c r="L83" s="15">
        <v>3.15</v>
      </c>
      <c r="M83" s="12">
        <v>80.16</v>
      </c>
      <c r="N83" s="16">
        <f>K83*50/100</f>
        <v>33.75</v>
      </c>
      <c r="O83" s="16">
        <f>M83*50/100</f>
        <v>40.08</v>
      </c>
      <c r="P83" s="17">
        <v>0</v>
      </c>
      <c r="Q83" s="10">
        <v>0</v>
      </c>
      <c r="R83" s="17">
        <v>0</v>
      </c>
      <c r="S83" s="17">
        <v>0</v>
      </c>
      <c r="T83" s="10">
        <v>0</v>
      </c>
      <c r="U83" s="10">
        <f t="shared" si="16"/>
        <v>73.83</v>
      </c>
      <c r="V83" s="11" t="s">
        <v>31</v>
      </c>
      <c r="W83" s="11" t="s">
        <v>32</v>
      </c>
      <c r="X83" s="18"/>
      <c r="Y83" s="18" t="s">
        <v>47</v>
      </c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</row>
    <row r="84" spans="1:42" ht="19.2" customHeight="1" x14ac:dyDescent="0.3">
      <c r="A84" s="8"/>
      <c r="B84" s="9"/>
      <c r="C84" s="10"/>
      <c r="D84" s="10"/>
      <c r="E84" s="11"/>
      <c r="F84" s="12"/>
      <c r="G84" s="13"/>
      <c r="H84" s="10"/>
      <c r="I84" s="13"/>
      <c r="J84" s="14"/>
      <c r="K84" s="15"/>
      <c r="L84" s="15"/>
      <c r="M84" s="12"/>
      <c r="N84" s="16"/>
      <c r="O84" s="16"/>
      <c r="P84" s="17"/>
      <c r="Q84" s="10"/>
      <c r="R84" s="17"/>
      <c r="S84" s="17"/>
      <c r="T84" s="10"/>
      <c r="U84" s="10"/>
      <c r="V84" s="11"/>
      <c r="W84" s="11"/>
      <c r="X84" s="18"/>
      <c r="Y84" s="18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</row>
    <row r="85" spans="1:42" ht="19.2" customHeight="1" x14ac:dyDescent="0.3">
      <c r="A85" s="8">
        <v>69</v>
      </c>
      <c r="B85" s="9" t="s">
        <v>279</v>
      </c>
      <c r="C85" s="10" t="s">
        <v>280</v>
      </c>
      <c r="D85" s="10" t="s">
        <v>281</v>
      </c>
      <c r="E85" s="28" t="s">
        <v>270</v>
      </c>
      <c r="F85" s="12" t="s">
        <v>282</v>
      </c>
      <c r="G85" s="13" t="s">
        <v>62</v>
      </c>
      <c r="H85" s="10">
        <f>G85/100*75</f>
        <v>70.5</v>
      </c>
      <c r="I85" s="13">
        <v>90</v>
      </c>
      <c r="J85" s="14">
        <f>I85*25/100</f>
        <v>22.5</v>
      </c>
      <c r="K85" s="15">
        <f>H85+J85</f>
        <v>93</v>
      </c>
      <c r="L85" s="15">
        <v>3.34</v>
      </c>
      <c r="M85" s="12">
        <v>84.6</v>
      </c>
      <c r="N85" s="16">
        <f>K85*50/100</f>
        <v>46.5</v>
      </c>
      <c r="O85" s="16">
        <f>M85*50/100</f>
        <v>42.3</v>
      </c>
      <c r="P85" s="17">
        <v>0</v>
      </c>
      <c r="Q85" s="10">
        <v>0</v>
      </c>
      <c r="R85" s="17">
        <v>0</v>
      </c>
      <c r="S85" s="17">
        <v>0</v>
      </c>
      <c r="T85" s="10">
        <v>0</v>
      </c>
      <c r="U85" s="10">
        <f t="shared" si="16"/>
        <v>88.8</v>
      </c>
      <c r="V85" s="11" t="s">
        <v>31</v>
      </c>
      <c r="W85" s="11" t="s">
        <v>32</v>
      </c>
      <c r="X85" s="18"/>
      <c r="Y85" s="19" t="s">
        <v>33</v>
      </c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</row>
    <row r="86" spans="1:42" ht="19.2" customHeight="1" x14ac:dyDescent="0.3">
      <c r="A86" s="8">
        <v>70</v>
      </c>
      <c r="B86" s="9" t="s">
        <v>283</v>
      </c>
      <c r="C86" s="10" t="s">
        <v>64</v>
      </c>
      <c r="D86" s="10" t="s">
        <v>284</v>
      </c>
      <c r="E86" s="11" t="s">
        <v>270</v>
      </c>
      <c r="F86" s="12" t="s">
        <v>282</v>
      </c>
      <c r="G86" s="13" t="s">
        <v>38</v>
      </c>
      <c r="H86" s="10">
        <f>G86/100*75</f>
        <v>66</v>
      </c>
      <c r="I86" s="13">
        <v>97.5</v>
      </c>
      <c r="J86" s="14">
        <f>I86*25/100</f>
        <v>24.375</v>
      </c>
      <c r="K86" s="15">
        <f>H86+J86</f>
        <v>90.375</v>
      </c>
      <c r="L86" s="15">
        <v>3.37</v>
      </c>
      <c r="M86" s="12">
        <v>85.3</v>
      </c>
      <c r="N86" s="16">
        <f>K86*50/100</f>
        <v>45.1875</v>
      </c>
      <c r="O86" s="16">
        <f>M86*50/100</f>
        <v>42.65</v>
      </c>
      <c r="P86" s="17">
        <v>0</v>
      </c>
      <c r="Q86" s="10">
        <v>0</v>
      </c>
      <c r="R86" s="17">
        <v>0</v>
      </c>
      <c r="S86" s="17">
        <v>0</v>
      </c>
      <c r="T86" s="10">
        <v>0</v>
      </c>
      <c r="U86" s="10">
        <f t="shared" si="16"/>
        <v>87.837500000000006</v>
      </c>
      <c r="V86" s="11" t="s">
        <v>31</v>
      </c>
      <c r="W86" s="11" t="s">
        <v>32</v>
      </c>
      <c r="X86" s="18"/>
      <c r="Y86" s="18" t="s">
        <v>47</v>
      </c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</row>
    <row r="87" spans="1:42" s="26" customFormat="1" ht="19.350000000000001" customHeight="1" x14ac:dyDescent="0.3">
      <c r="A87" s="8">
        <v>71</v>
      </c>
      <c r="B87" s="9" t="s">
        <v>285</v>
      </c>
      <c r="C87" s="10" t="s">
        <v>173</v>
      </c>
      <c r="D87" s="10" t="s">
        <v>286</v>
      </c>
      <c r="E87" s="11" t="s">
        <v>270</v>
      </c>
      <c r="F87" s="12" t="s">
        <v>282</v>
      </c>
      <c r="G87" s="13" t="s">
        <v>38</v>
      </c>
      <c r="H87" s="10">
        <f>G87/100*75</f>
        <v>66</v>
      </c>
      <c r="I87" s="13">
        <v>87.5</v>
      </c>
      <c r="J87" s="14">
        <f>I87*25/100</f>
        <v>21.875</v>
      </c>
      <c r="K87" s="15">
        <f>H87+J87</f>
        <v>87.875</v>
      </c>
      <c r="L87" s="15">
        <v>3.13</v>
      </c>
      <c r="M87" s="12">
        <v>79.7</v>
      </c>
      <c r="N87" s="16">
        <f>K87*50/100</f>
        <v>43.9375</v>
      </c>
      <c r="O87" s="16">
        <f>M87*50/100</f>
        <v>39.85</v>
      </c>
      <c r="P87" s="17">
        <v>0</v>
      </c>
      <c r="Q87" s="10">
        <v>0</v>
      </c>
      <c r="R87" s="17">
        <v>0</v>
      </c>
      <c r="S87" s="17">
        <v>0</v>
      </c>
      <c r="T87" s="10">
        <v>0</v>
      </c>
      <c r="U87" s="10">
        <f t="shared" si="16"/>
        <v>83.787499999999994</v>
      </c>
      <c r="V87" s="11" t="s">
        <v>31</v>
      </c>
      <c r="W87" s="11" t="s">
        <v>32</v>
      </c>
      <c r="X87" s="18"/>
      <c r="Y87" s="18" t="s">
        <v>47</v>
      </c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</row>
    <row r="88" spans="1:42" ht="24" customHeight="1" x14ac:dyDescent="0.3">
      <c r="A88" s="8">
        <v>72</v>
      </c>
      <c r="B88" s="9" t="s">
        <v>287</v>
      </c>
      <c r="C88" s="10" t="s">
        <v>288</v>
      </c>
      <c r="D88" s="10" t="s">
        <v>289</v>
      </c>
      <c r="E88" s="11" t="s">
        <v>270</v>
      </c>
      <c r="F88" s="12" t="s">
        <v>282</v>
      </c>
      <c r="G88" s="13" t="s">
        <v>126</v>
      </c>
      <c r="H88" s="10">
        <f>G88/100*75</f>
        <v>61.499999999999993</v>
      </c>
      <c r="I88" s="13">
        <v>95</v>
      </c>
      <c r="J88" s="14">
        <f>I88*25/100</f>
        <v>23.75</v>
      </c>
      <c r="K88" s="15">
        <f>H88+J88</f>
        <v>85.25</v>
      </c>
      <c r="L88" s="15">
        <v>2.72</v>
      </c>
      <c r="M88" s="12">
        <v>70.13</v>
      </c>
      <c r="N88" s="16">
        <f>K88*50/100</f>
        <v>42.625</v>
      </c>
      <c r="O88" s="16">
        <f>M88*50/100</f>
        <v>35.064999999999998</v>
      </c>
      <c r="P88" s="17">
        <v>0</v>
      </c>
      <c r="Q88" s="10">
        <v>0</v>
      </c>
      <c r="R88" s="17">
        <v>0</v>
      </c>
      <c r="S88" s="17">
        <v>0</v>
      </c>
      <c r="T88" s="10">
        <v>0</v>
      </c>
      <c r="U88" s="10">
        <f t="shared" si="16"/>
        <v>77.69</v>
      </c>
      <c r="V88" s="11" t="s">
        <v>31</v>
      </c>
      <c r="W88" s="11" t="s">
        <v>32</v>
      </c>
      <c r="X88" s="18"/>
      <c r="Y88" s="18" t="s">
        <v>47</v>
      </c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</row>
    <row r="89" spans="1:42" ht="19.350000000000001" customHeight="1" x14ac:dyDescent="0.3">
      <c r="A89" s="8">
        <v>73</v>
      </c>
      <c r="B89" s="9" t="s">
        <v>290</v>
      </c>
      <c r="C89" s="10" t="s">
        <v>291</v>
      </c>
      <c r="D89" s="10" t="s">
        <v>50</v>
      </c>
      <c r="E89" s="11" t="s">
        <v>270</v>
      </c>
      <c r="F89" s="12" t="s">
        <v>282</v>
      </c>
      <c r="G89" s="13" t="s">
        <v>38</v>
      </c>
      <c r="H89" s="10">
        <f>G89/100*75</f>
        <v>66</v>
      </c>
      <c r="I89" s="13">
        <v>90</v>
      </c>
      <c r="J89" s="14">
        <f>I89*25/100</f>
        <v>22.5</v>
      </c>
      <c r="K89" s="15">
        <f>H89+J89</f>
        <v>88.5</v>
      </c>
      <c r="L89" s="15">
        <v>2.2200000000000002</v>
      </c>
      <c r="M89" s="12">
        <v>58.46</v>
      </c>
      <c r="N89" s="16">
        <f>K89*50/100</f>
        <v>44.25</v>
      </c>
      <c r="O89" s="16">
        <f>M89*50/100</f>
        <v>29.23</v>
      </c>
      <c r="P89" s="17">
        <v>0</v>
      </c>
      <c r="Q89" s="10">
        <v>0</v>
      </c>
      <c r="R89" s="17">
        <v>0</v>
      </c>
      <c r="S89" s="17">
        <v>0</v>
      </c>
      <c r="T89" s="10">
        <v>0</v>
      </c>
      <c r="U89" s="10">
        <f t="shared" si="16"/>
        <v>73.48</v>
      </c>
      <c r="V89" s="11" t="s">
        <v>31</v>
      </c>
      <c r="W89" s="11" t="s">
        <v>32</v>
      </c>
      <c r="X89" s="18"/>
      <c r="Y89" s="18" t="s">
        <v>47</v>
      </c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</row>
    <row r="90" spans="1:42" ht="19.350000000000001" customHeight="1" x14ac:dyDescent="0.3">
      <c r="A90" s="8"/>
      <c r="B90" s="9"/>
      <c r="C90" s="10"/>
      <c r="D90" s="10"/>
      <c r="E90" s="11"/>
      <c r="F90" s="12"/>
      <c r="G90" s="13"/>
      <c r="H90" s="10"/>
      <c r="I90" s="13"/>
      <c r="J90" s="14"/>
      <c r="K90" s="15"/>
      <c r="L90" s="15"/>
      <c r="M90" s="12"/>
      <c r="N90" s="16"/>
      <c r="O90" s="16"/>
      <c r="P90" s="17"/>
      <c r="Q90" s="10"/>
      <c r="R90" s="17"/>
      <c r="S90" s="17"/>
      <c r="T90" s="10"/>
      <c r="U90" s="10"/>
      <c r="V90" s="11"/>
      <c r="W90" s="11"/>
      <c r="X90" s="18"/>
      <c r="Y90" s="18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</row>
    <row r="91" spans="1:42" ht="19.350000000000001" customHeight="1" x14ac:dyDescent="0.3">
      <c r="A91" s="8">
        <v>74</v>
      </c>
      <c r="B91" s="9" t="s">
        <v>292</v>
      </c>
      <c r="C91" s="10" t="s">
        <v>293</v>
      </c>
      <c r="D91" s="10" t="s">
        <v>294</v>
      </c>
      <c r="E91" s="28" t="s">
        <v>270</v>
      </c>
      <c r="F91" s="12" t="s">
        <v>295</v>
      </c>
      <c r="G91" s="13" t="s">
        <v>62</v>
      </c>
      <c r="H91" s="10">
        <f>G91/100*75</f>
        <v>70.5</v>
      </c>
      <c r="I91" s="13">
        <v>86.25</v>
      </c>
      <c r="J91" s="14">
        <f>I91*25/100</f>
        <v>21.5625</v>
      </c>
      <c r="K91" s="15">
        <f>H91+J91</f>
        <v>92.0625</v>
      </c>
      <c r="L91" s="15">
        <v>3.83</v>
      </c>
      <c r="M91" s="12">
        <v>96.13</v>
      </c>
      <c r="N91" s="16">
        <f>K91*50/100</f>
        <v>46.03125</v>
      </c>
      <c r="O91" s="16">
        <f>M91*50/100</f>
        <v>48.064999999999998</v>
      </c>
      <c r="P91" s="17">
        <v>0</v>
      </c>
      <c r="Q91" s="10">
        <v>0</v>
      </c>
      <c r="R91" s="17">
        <v>0</v>
      </c>
      <c r="S91" s="17">
        <v>0</v>
      </c>
      <c r="T91" s="10">
        <v>0</v>
      </c>
      <c r="U91" s="10">
        <f t="shared" si="16"/>
        <v>94.096249999999998</v>
      </c>
      <c r="V91" s="11" t="s">
        <v>31</v>
      </c>
      <c r="W91" s="11" t="s">
        <v>32</v>
      </c>
      <c r="X91" s="18"/>
      <c r="Y91" s="19" t="s">
        <v>33</v>
      </c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</row>
    <row r="92" spans="1:42" ht="19.350000000000001" customHeight="1" x14ac:dyDescent="0.3">
      <c r="A92" s="8">
        <v>75</v>
      </c>
      <c r="B92" s="9" t="s">
        <v>296</v>
      </c>
      <c r="C92" s="10" t="s">
        <v>297</v>
      </c>
      <c r="D92" s="10" t="s">
        <v>298</v>
      </c>
      <c r="E92" s="11" t="s">
        <v>270</v>
      </c>
      <c r="F92" s="12" t="s">
        <v>299</v>
      </c>
      <c r="G92" s="13" t="s">
        <v>46</v>
      </c>
      <c r="H92" s="10">
        <f>G92/100*75</f>
        <v>72</v>
      </c>
      <c r="I92" s="13">
        <v>95</v>
      </c>
      <c r="J92" s="14">
        <f>I92*25/100</f>
        <v>23.75</v>
      </c>
      <c r="K92" s="15">
        <f>H92+J92</f>
        <v>95.75</v>
      </c>
      <c r="L92" s="15">
        <v>3.12</v>
      </c>
      <c r="M92" s="12">
        <v>79.459999999999994</v>
      </c>
      <c r="N92" s="16">
        <f>K92*50/100</f>
        <v>47.875</v>
      </c>
      <c r="O92" s="16">
        <f>M92*50/100</f>
        <v>39.729999999999997</v>
      </c>
      <c r="P92" s="17">
        <v>0</v>
      </c>
      <c r="Q92" s="10">
        <v>0</v>
      </c>
      <c r="R92" s="17">
        <v>0</v>
      </c>
      <c r="S92" s="17">
        <v>0</v>
      </c>
      <c r="T92" s="10">
        <v>0</v>
      </c>
      <c r="U92" s="10">
        <f t="shared" si="16"/>
        <v>87.60499999999999</v>
      </c>
      <c r="V92" s="11" t="s">
        <v>31</v>
      </c>
      <c r="W92" s="11" t="s">
        <v>32</v>
      </c>
      <c r="X92" s="18"/>
      <c r="Y92" s="18" t="s">
        <v>47</v>
      </c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</row>
    <row r="93" spans="1:42" ht="19.350000000000001" customHeight="1" x14ac:dyDescent="0.3">
      <c r="A93" s="8">
        <v>76</v>
      </c>
      <c r="B93" s="9" t="s">
        <v>300</v>
      </c>
      <c r="C93" s="10" t="s">
        <v>301</v>
      </c>
      <c r="D93" s="10" t="s">
        <v>302</v>
      </c>
      <c r="E93" s="11" t="s">
        <v>270</v>
      </c>
      <c r="F93" s="12" t="s">
        <v>299</v>
      </c>
      <c r="G93" s="13" t="s">
        <v>42</v>
      </c>
      <c r="H93" s="10">
        <f>G93/100*75</f>
        <v>69</v>
      </c>
      <c r="I93" s="13">
        <v>95</v>
      </c>
      <c r="J93" s="14">
        <f>I93*25/100</f>
        <v>23.75</v>
      </c>
      <c r="K93" s="15">
        <f>H93+J93</f>
        <v>92.75</v>
      </c>
      <c r="L93" s="15">
        <v>2.38</v>
      </c>
      <c r="M93" s="12">
        <v>62.2</v>
      </c>
      <c r="N93" s="16">
        <f>K93*50/100</f>
        <v>46.375</v>
      </c>
      <c r="O93" s="16">
        <f>M93*50/100</f>
        <v>31.1</v>
      </c>
      <c r="P93" s="17">
        <v>-10</v>
      </c>
      <c r="Q93" s="10">
        <v>0</v>
      </c>
      <c r="R93" s="17">
        <v>0</v>
      </c>
      <c r="S93" s="17">
        <v>0</v>
      </c>
      <c r="T93" s="10">
        <v>0</v>
      </c>
      <c r="U93" s="10">
        <f t="shared" si="16"/>
        <v>67.474999999999994</v>
      </c>
      <c r="V93" s="11" t="s">
        <v>31</v>
      </c>
      <c r="W93" s="11" t="s">
        <v>32</v>
      </c>
      <c r="X93" s="18"/>
      <c r="Y93" s="18" t="s">
        <v>47</v>
      </c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</row>
    <row r="94" spans="1:42" ht="19.350000000000001" customHeight="1" x14ac:dyDescent="0.3">
      <c r="A94" s="8"/>
      <c r="B94" s="9"/>
      <c r="C94" s="10"/>
      <c r="D94" s="10"/>
      <c r="E94" s="28"/>
      <c r="F94" s="12"/>
      <c r="G94" s="13"/>
      <c r="H94" s="10"/>
      <c r="I94" s="13"/>
      <c r="J94" s="14"/>
      <c r="K94" s="15"/>
      <c r="L94" s="15"/>
      <c r="M94" s="12"/>
      <c r="N94" s="16"/>
      <c r="O94" s="16"/>
      <c r="P94" s="17"/>
      <c r="Q94" s="10"/>
      <c r="R94" s="17"/>
      <c r="S94" s="17"/>
      <c r="T94" s="10"/>
      <c r="U94" s="10"/>
      <c r="V94" s="11"/>
      <c r="W94" s="11"/>
      <c r="X94" s="18"/>
      <c r="Y94" s="18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</row>
    <row r="95" spans="1:42" ht="19.350000000000001" customHeight="1" x14ac:dyDescent="0.3">
      <c r="A95" s="8">
        <v>77</v>
      </c>
      <c r="B95" s="9" t="s">
        <v>303</v>
      </c>
      <c r="C95" s="10" t="s">
        <v>304</v>
      </c>
      <c r="D95" s="10" t="s">
        <v>305</v>
      </c>
      <c r="E95" s="11" t="s">
        <v>265</v>
      </c>
      <c r="F95" s="12" t="s">
        <v>306</v>
      </c>
      <c r="G95" s="13" t="s">
        <v>242</v>
      </c>
      <c r="H95" s="10">
        <f>G95/100*75</f>
        <v>60</v>
      </c>
      <c r="I95" s="13">
        <v>100</v>
      </c>
      <c r="J95" s="14">
        <f>I95*25/100</f>
        <v>25</v>
      </c>
      <c r="K95" s="15">
        <f>H95+J95</f>
        <v>85</v>
      </c>
      <c r="L95" s="15">
        <v>3.57</v>
      </c>
      <c r="M95" s="12">
        <v>89.96</v>
      </c>
      <c r="N95" s="16">
        <f>K95*50/100</f>
        <v>42.5</v>
      </c>
      <c r="O95" s="16">
        <f>M95*50/100</f>
        <v>44.98</v>
      </c>
      <c r="P95" s="17">
        <v>0</v>
      </c>
      <c r="Q95" s="10">
        <v>0</v>
      </c>
      <c r="R95" s="17">
        <v>0</v>
      </c>
      <c r="S95" s="17">
        <v>0</v>
      </c>
      <c r="T95" s="10">
        <v>0</v>
      </c>
      <c r="U95" s="10">
        <f t="shared" si="16"/>
        <v>87.47999999999999</v>
      </c>
      <c r="V95" s="11" t="s">
        <v>31</v>
      </c>
      <c r="W95" s="11" t="s">
        <v>32</v>
      </c>
      <c r="X95" s="18"/>
      <c r="Y95" s="19" t="s">
        <v>33</v>
      </c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</row>
    <row r="96" spans="1:42" s="26" customFormat="1" ht="19.350000000000001" customHeight="1" x14ac:dyDescent="0.3">
      <c r="A96" s="8">
        <v>78</v>
      </c>
      <c r="B96" s="9" t="s">
        <v>307</v>
      </c>
      <c r="C96" s="10" t="s">
        <v>199</v>
      </c>
      <c r="D96" s="10" t="s">
        <v>308</v>
      </c>
      <c r="E96" s="28" t="s">
        <v>265</v>
      </c>
      <c r="F96" s="12" t="s">
        <v>309</v>
      </c>
      <c r="G96" s="13" t="s">
        <v>51</v>
      </c>
      <c r="H96" s="10">
        <f>G96/100*75</f>
        <v>63</v>
      </c>
      <c r="I96" s="13">
        <v>85</v>
      </c>
      <c r="J96" s="14">
        <f>I96*25/100</f>
        <v>21.25</v>
      </c>
      <c r="K96" s="15">
        <f>H96+J96</f>
        <v>84.25</v>
      </c>
      <c r="L96" s="15">
        <v>2.2000000000000002</v>
      </c>
      <c r="M96" s="12">
        <v>58</v>
      </c>
      <c r="N96" s="16">
        <f>K96*50/100</f>
        <v>42.125</v>
      </c>
      <c r="O96" s="16">
        <f>M96*50/100</f>
        <v>29</v>
      </c>
      <c r="P96" s="17">
        <v>0</v>
      </c>
      <c r="Q96" s="10">
        <v>0</v>
      </c>
      <c r="R96" s="17">
        <v>0</v>
      </c>
      <c r="S96" s="17">
        <v>0</v>
      </c>
      <c r="T96" s="10">
        <v>0</v>
      </c>
      <c r="U96" s="10">
        <f t="shared" si="16"/>
        <v>71.125</v>
      </c>
      <c r="V96" s="11" t="s">
        <v>31</v>
      </c>
      <c r="W96" s="11" t="s">
        <v>32</v>
      </c>
      <c r="X96" s="18"/>
      <c r="Y96" s="18" t="s">
        <v>47</v>
      </c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</row>
    <row r="97" spans="1:42" s="26" customFormat="1" ht="19.350000000000001" customHeight="1" x14ac:dyDescent="0.3">
      <c r="A97" s="8"/>
      <c r="B97" s="9"/>
      <c r="C97" s="10"/>
      <c r="D97" s="10"/>
      <c r="E97" s="28"/>
      <c r="F97" s="12"/>
      <c r="G97" s="13"/>
      <c r="H97" s="10"/>
      <c r="I97" s="13"/>
      <c r="J97" s="14"/>
      <c r="K97" s="15"/>
      <c r="L97" s="15"/>
      <c r="M97" s="12"/>
      <c r="N97" s="16"/>
      <c r="O97" s="16"/>
      <c r="P97" s="17"/>
      <c r="Q97" s="10"/>
      <c r="R97" s="17"/>
      <c r="S97" s="17"/>
      <c r="T97" s="10"/>
      <c r="U97" s="10"/>
      <c r="V97" s="11"/>
      <c r="W97" s="11"/>
      <c r="X97" s="18"/>
      <c r="Y97" s="18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</row>
    <row r="98" spans="1:42" ht="19.350000000000001" customHeight="1" x14ac:dyDescent="0.3">
      <c r="A98" s="8">
        <v>79</v>
      </c>
      <c r="B98" s="9" t="s">
        <v>310</v>
      </c>
      <c r="C98" s="10" t="s">
        <v>311</v>
      </c>
      <c r="D98" s="10" t="s">
        <v>312</v>
      </c>
      <c r="E98" s="11" t="s">
        <v>313</v>
      </c>
      <c r="F98" s="12" t="s">
        <v>314</v>
      </c>
      <c r="G98" s="13" t="s">
        <v>38</v>
      </c>
      <c r="H98" s="10">
        <f>G98/100*75</f>
        <v>66</v>
      </c>
      <c r="I98" s="13">
        <v>100</v>
      </c>
      <c r="J98" s="14">
        <f>I98*25/100</f>
        <v>25</v>
      </c>
      <c r="K98" s="15">
        <f>H98+J98</f>
        <v>91</v>
      </c>
      <c r="L98" s="15">
        <v>3</v>
      </c>
      <c r="M98" s="12">
        <v>76.66</v>
      </c>
      <c r="N98" s="16">
        <f>K98*50/100</f>
        <v>45.5</v>
      </c>
      <c r="O98" s="16">
        <f>M98*50/100</f>
        <v>38.33</v>
      </c>
      <c r="P98" s="17">
        <v>0</v>
      </c>
      <c r="Q98" s="10">
        <v>0</v>
      </c>
      <c r="R98" s="17">
        <v>0</v>
      </c>
      <c r="S98" s="17">
        <v>0</v>
      </c>
      <c r="T98" s="10">
        <v>0</v>
      </c>
      <c r="U98" s="10">
        <f t="shared" si="16"/>
        <v>83.83</v>
      </c>
      <c r="V98" s="11" t="s">
        <v>31</v>
      </c>
      <c r="W98" s="11" t="s">
        <v>32</v>
      </c>
      <c r="X98" s="18"/>
      <c r="Y98" s="19" t="s">
        <v>33</v>
      </c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</row>
    <row r="99" spans="1:42" ht="19.350000000000001" customHeight="1" x14ac:dyDescent="0.3">
      <c r="A99" s="8"/>
      <c r="B99" s="9"/>
      <c r="C99" s="10"/>
      <c r="D99" s="10"/>
      <c r="E99" s="11"/>
      <c r="F99" s="12"/>
      <c r="G99" s="13"/>
      <c r="H99" s="10"/>
      <c r="I99" s="13"/>
      <c r="J99" s="14"/>
      <c r="K99" s="15"/>
      <c r="L99" s="15"/>
      <c r="M99" s="12"/>
      <c r="N99" s="16"/>
      <c r="O99" s="16"/>
      <c r="P99" s="17"/>
      <c r="Q99" s="10"/>
      <c r="R99" s="17"/>
      <c r="S99" s="17"/>
      <c r="T99" s="10"/>
      <c r="U99" s="10"/>
      <c r="V99" s="11"/>
      <c r="W99" s="11"/>
      <c r="X99" s="18"/>
      <c r="Y99" s="18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</row>
    <row r="100" spans="1:42" ht="19.350000000000001" customHeight="1" x14ac:dyDescent="0.3">
      <c r="A100" s="8">
        <v>80</v>
      </c>
      <c r="B100" s="9" t="s">
        <v>315</v>
      </c>
      <c r="C100" s="10" t="s">
        <v>316</v>
      </c>
      <c r="D100" s="10" t="s">
        <v>317</v>
      </c>
      <c r="E100" s="11" t="s">
        <v>28</v>
      </c>
      <c r="F100" s="12" t="s">
        <v>318</v>
      </c>
      <c r="G100" s="13" t="s">
        <v>51</v>
      </c>
      <c r="H100" s="10">
        <f>G100/100*75</f>
        <v>63</v>
      </c>
      <c r="I100" s="13">
        <v>63.75</v>
      </c>
      <c r="J100" s="14">
        <f>I100*25/100</f>
        <v>15.9375</v>
      </c>
      <c r="K100" s="15">
        <f>H100+J100</f>
        <v>78.9375</v>
      </c>
      <c r="L100" s="15">
        <v>2.35</v>
      </c>
      <c r="M100" s="12">
        <v>61.5</v>
      </c>
      <c r="N100" s="16">
        <f>K100*50/100</f>
        <v>39.46875</v>
      </c>
      <c r="O100" s="16">
        <f>M100*50/100</f>
        <v>30.75</v>
      </c>
      <c r="P100" s="17">
        <v>-10</v>
      </c>
      <c r="Q100" s="10">
        <v>0</v>
      </c>
      <c r="R100" s="17">
        <v>0</v>
      </c>
      <c r="S100" s="17">
        <v>0</v>
      </c>
      <c r="T100" s="10">
        <v>0</v>
      </c>
      <c r="U100" s="10">
        <f t="shared" si="16"/>
        <v>60.21875</v>
      </c>
      <c r="V100" s="11" t="s">
        <v>31</v>
      </c>
      <c r="W100" s="11" t="s">
        <v>32</v>
      </c>
      <c r="X100" s="18"/>
      <c r="Y100" s="19" t="s">
        <v>33</v>
      </c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</row>
    <row r="101" spans="1:42" ht="19.350000000000001" customHeight="1" x14ac:dyDescent="0.3">
      <c r="A101" s="8"/>
      <c r="B101" s="9"/>
      <c r="C101" s="10"/>
      <c r="D101" s="10"/>
      <c r="E101" s="11"/>
      <c r="F101" s="12"/>
      <c r="G101" s="13"/>
      <c r="H101" s="10"/>
      <c r="I101" s="13"/>
      <c r="J101" s="14"/>
      <c r="K101" s="15"/>
      <c r="L101" s="15"/>
      <c r="M101" s="12"/>
      <c r="N101" s="16"/>
      <c r="O101" s="16"/>
      <c r="P101" s="17"/>
      <c r="Q101" s="10"/>
      <c r="R101" s="17"/>
      <c r="S101" s="17"/>
      <c r="T101" s="10"/>
      <c r="U101" s="10"/>
      <c r="V101" s="11"/>
      <c r="W101" s="11"/>
      <c r="X101" s="18"/>
      <c r="Y101" s="18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</row>
    <row r="102" spans="1:42" s="26" customFormat="1" ht="19.350000000000001" customHeight="1" x14ac:dyDescent="0.3">
      <c r="A102" s="8">
        <v>81</v>
      </c>
      <c r="B102" s="9" t="s">
        <v>319</v>
      </c>
      <c r="C102" s="10" t="s">
        <v>320</v>
      </c>
      <c r="D102" s="10" t="s">
        <v>321</v>
      </c>
      <c r="E102" s="28" t="s">
        <v>28</v>
      </c>
      <c r="F102" s="12" t="s">
        <v>322</v>
      </c>
      <c r="G102" s="13" t="s">
        <v>62</v>
      </c>
      <c r="H102" s="10">
        <f>G102/100*75</f>
        <v>70.5</v>
      </c>
      <c r="I102" s="13">
        <v>95</v>
      </c>
      <c r="J102" s="14">
        <f>I102*25/100</f>
        <v>23.75</v>
      </c>
      <c r="K102" s="15">
        <f>H102+J102</f>
        <v>94.25</v>
      </c>
      <c r="L102" s="15">
        <v>2.77</v>
      </c>
      <c r="M102" s="12">
        <v>71.3</v>
      </c>
      <c r="N102" s="16">
        <f>K102*50/100</f>
        <v>47.125</v>
      </c>
      <c r="O102" s="16">
        <f>M102*50/100</f>
        <v>35.65</v>
      </c>
      <c r="P102" s="17">
        <v>0</v>
      </c>
      <c r="Q102" s="10">
        <v>0</v>
      </c>
      <c r="R102" s="17">
        <v>0</v>
      </c>
      <c r="S102" s="17">
        <v>0</v>
      </c>
      <c r="T102" s="10">
        <v>0</v>
      </c>
      <c r="U102" s="10">
        <f t="shared" si="16"/>
        <v>82.775000000000006</v>
      </c>
      <c r="V102" s="11" t="s">
        <v>31</v>
      </c>
      <c r="W102" s="11" t="s">
        <v>32</v>
      </c>
      <c r="X102" s="18"/>
      <c r="Y102" s="19" t="s">
        <v>33</v>
      </c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</row>
    <row r="103" spans="1:42" ht="19.350000000000001" customHeight="1" x14ac:dyDescent="0.3">
      <c r="A103" s="8">
        <v>82</v>
      </c>
      <c r="B103" s="9" t="s">
        <v>323</v>
      </c>
      <c r="C103" s="10" t="s">
        <v>324</v>
      </c>
      <c r="D103" s="10" t="s">
        <v>325</v>
      </c>
      <c r="E103" s="11" t="s">
        <v>28</v>
      </c>
      <c r="F103" s="12" t="s">
        <v>326</v>
      </c>
      <c r="G103" s="13" t="s">
        <v>42</v>
      </c>
      <c r="H103" s="10">
        <f>G103/100*75</f>
        <v>69</v>
      </c>
      <c r="I103" s="13">
        <v>80</v>
      </c>
      <c r="J103" s="14">
        <f>I103*25/100</f>
        <v>20</v>
      </c>
      <c r="K103" s="15">
        <f>H103+J103</f>
        <v>89</v>
      </c>
      <c r="L103" s="15">
        <v>2.42</v>
      </c>
      <c r="M103" s="12">
        <v>63.13</v>
      </c>
      <c r="N103" s="16">
        <f>K103*50/100</f>
        <v>44.5</v>
      </c>
      <c r="O103" s="16">
        <f>M103*50/100</f>
        <v>31.565000000000001</v>
      </c>
      <c r="P103" s="17">
        <v>0</v>
      </c>
      <c r="Q103" s="10">
        <v>0</v>
      </c>
      <c r="R103" s="17">
        <v>0</v>
      </c>
      <c r="S103" s="17">
        <v>0</v>
      </c>
      <c r="T103" s="10">
        <v>0</v>
      </c>
      <c r="U103" s="10">
        <f t="shared" si="16"/>
        <v>76.064999999999998</v>
      </c>
      <c r="V103" s="11" t="s">
        <v>31</v>
      </c>
      <c r="W103" s="11" t="s">
        <v>32</v>
      </c>
      <c r="X103" s="18"/>
      <c r="Y103" s="18" t="s">
        <v>47</v>
      </c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</row>
    <row r="104" spans="1:42" ht="19.350000000000001" customHeight="1" x14ac:dyDescent="0.3">
      <c r="A104" s="8"/>
      <c r="B104" s="9"/>
      <c r="C104" s="10"/>
      <c r="D104" s="10"/>
      <c r="E104" s="28"/>
      <c r="F104" s="12"/>
      <c r="G104" s="13"/>
      <c r="H104" s="10"/>
      <c r="I104" s="13"/>
      <c r="J104" s="14"/>
      <c r="K104" s="15"/>
      <c r="L104" s="15"/>
      <c r="M104" s="12"/>
      <c r="N104" s="16"/>
      <c r="O104" s="16"/>
      <c r="P104" s="17"/>
      <c r="Q104" s="10"/>
      <c r="R104" s="17"/>
      <c r="S104" s="17"/>
      <c r="T104" s="10"/>
      <c r="U104" s="10"/>
      <c r="V104" s="11"/>
      <c r="W104" s="11"/>
      <c r="X104" s="18"/>
      <c r="Y104" s="18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</row>
    <row r="105" spans="1:42" ht="19.350000000000001" customHeight="1" x14ac:dyDescent="0.3">
      <c r="A105" s="8">
        <v>83</v>
      </c>
      <c r="B105" s="9" t="s">
        <v>327</v>
      </c>
      <c r="C105" s="10" t="s">
        <v>328</v>
      </c>
      <c r="D105" s="10" t="s">
        <v>329</v>
      </c>
      <c r="E105" s="11" t="s">
        <v>270</v>
      </c>
      <c r="F105" s="12" t="s">
        <v>330</v>
      </c>
      <c r="G105" s="13" t="s">
        <v>126</v>
      </c>
      <c r="H105" s="10">
        <f>G105/100*75</f>
        <v>61.499999999999993</v>
      </c>
      <c r="I105" s="13">
        <v>81.25</v>
      </c>
      <c r="J105" s="14">
        <f>I105*25/100</f>
        <v>20.3125</v>
      </c>
      <c r="K105" s="15">
        <f>H105+J105</f>
        <v>81.8125</v>
      </c>
      <c r="L105" s="15">
        <v>3.34</v>
      </c>
      <c r="M105" s="12">
        <v>84.6</v>
      </c>
      <c r="N105" s="16">
        <f>K105*50/100</f>
        <v>40.90625</v>
      </c>
      <c r="O105" s="16">
        <f>M105*50/100</f>
        <v>42.3</v>
      </c>
      <c r="P105" s="17">
        <v>0</v>
      </c>
      <c r="Q105" s="10">
        <v>0</v>
      </c>
      <c r="R105" s="17">
        <v>0</v>
      </c>
      <c r="S105" s="17">
        <v>0</v>
      </c>
      <c r="T105" s="10">
        <v>0</v>
      </c>
      <c r="U105" s="10">
        <f t="shared" si="16"/>
        <v>83.206249999999997</v>
      </c>
      <c r="V105" s="11" t="s">
        <v>31</v>
      </c>
      <c r="W105" s="11" t="s">
        <v>32</v>
      </c>
      <c r="X105" s="18"/>
      <c r="Y105" s="19" t="s">
        <v>33</v>
      </c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</row>
    <row r="106" spans="1:42" ht="19.2" customHeight="1" x14ac:dyDescent="0.3">
      <c r="A106" s="8">
        <v>84</v>
      </c>
      <c r="B106" s="9" t="s">
        <v>331</v>
      </c>
      <c r="C106" s="10" t="s">
        <v>332</v>
      </c>
      <c r="D106" s="10" t="s">
        <v>333</v>
      </c>
      <c r="E106" s="11" t="s">
        <v>270</v>
      </c>
      <c r="F106" s="12" t="s">
        <v>330</v>
      </c>
      <c r="G106" s="13" t="s">
        <v>51</v>
      </c>
      <c r="H106" s="10">
        <f>G106/100*75</f>
        <v>63</v>
      </c>
      <c r="I106" s="13">
        <v>47.5</v>
      </c>
      <c r="J106" s="14">
        <f>I106*25/100</f>
        <v>11.875</v>
      </c>
      <c r="K106" s="15">
        <f>H106+J106</f>
        <v>74.875</v>
      </c>
      <c r="L106" s="15">
        <v>3.29</v>
      </c>
      <c r="M106" s="12">
        <v>83.43</v>
      </c>
      <c r="N106" s="16">
        <f>K106*50/100</f>
        <v>37.4375</v>
      </c>
      <c r="O106" s="16">
        <f>M106*50/100</f>
        <v>41.715000000000003</v>
      </c>
      <c r="P106" s="17">
        <v>0</v>
      </c>
      <c r="Q106" s="10">
        <v>0</v>
      </c>
      <c r="R106" s="17">
        <v>0</v>
      </c>
      <c r="S106" s="17">
        <v>0</v>
      </c>
      <c r="T106" s="10">
        <v>0</v>
      </c>
      <c r="U106" s="10">
        <f t="shared" si="16"/>
        <v>79.152500000000003</v>
      </c>
      <c r="V106" s="11" t="s">
        <v>31</v>
      </c>
      <c r="W106" s="11" t="s">
        <v>32</v>
      </c>
      <c r="X106" s="18"/>
      <c r="Y106" s="18" t="s">
        <v>47</v>
      </c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</row>
    <row r="107" spans="1:42" ht="19.350000000000001" customHeight="1" x14ac:dyDescent="0.3">
      <c r="A107" s="8">
        <v>85</v>
      </c>
      <c r="B107" s="9" t="s">
        <v>334</v>
      </c>
      <c r="C107" s="10" t="s">
        <v>335</v>
      </c>
      <c r="D107" s="10" t="s">
        <v>336</v>
      </c>
      <c r="E107" s="11" t="s">
        <v>270</v>
      </c>
      <c r="F107" s="12" t="s">
        <v>330</v>
      </c>
      <c r="G107" s="13" t="s">
        <v>337</v>
      </c>
      <c r="H107" s="10">
        <f>G107/100*75</f>
        <v>40.5</v>
      </c>
      <c r="I107" s="13">
        <v>57.5</v>
      </c>
      <c r="J107" s="14">
        <f>I107*25/100</f>
        <v>14.375</v>
      </c>
      <c r="K107" s="15">
        <f>H107+J107</f>
        <v>54.875</v>
      </c>
      <c r="L107" s="15">
        <v>3.53</v>
      </c>
      <c r="M107" s="12">
        <v>89.4</v>
      </c>
      <c r="N107" s="16">
        <f>K107*50/100</f>
        <v>27.4375</v>
      </c>
      <c r="O107" s="16">
        <f>M107*50/100</f>
        <v>44.7</v>
      </c>
      <c r="P107" s="17">
        <v>0</v>
      </c>
      <c r="Q107" s="10">
        <v>0</v>
      </c>
      <c r="R107" s="17">
        <v>0</v>
      </c>
      <c r="S107" s="17">
        <v>0</v>
      </c>
      <c r="T107" s="10">
        <v>0</v>
      </c>
      <c r="U107" s="10">
        <f t="shared" si="16"/>
        <v>72.137500000000003</v>
      </c>
      <c r="V107" s="11" t="s">
        <v>31</v>
      </c>
      <c r="W107" s="11" t="s">
        <v>32</v>
      </c>
      <c r="X107" s="18"/>
      <c r="Y107" s="18" t="s">
        <v>47</v>
      </c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</row>
    <row r="108" spans="1:42" ht="19.350000000000001" customHeight="1" x14ac:dyDescent="0.3">
      <c r="A108" s="8"/>
      <c r="B108" s="9"/>
      <c r="C108" s="10"/>
      <c r="D108" s="10"/>
      <c r="E108" s="11"/>
      <c r="F108" s="12"/>
      <c r="G108" s="13"/>
      <c r="H108" s="10"/>
      <c r="I108" s="13"/>
      <c r="J108" s="14"/>
      <c r="K108" s="15"/>
      <c r="L108" s="15"/>
      <c r="M108" s="12"/>
      <c r="N108" s="16"/>
      <c r="O108" s="16"/>
      <c r="P108" s="17"/>
      <c r="Q108" s="10"/>
      <c r="R108" s="17"/>
      <c r="S108" s="17"/>
      <c r="T108" s="10"/>
      <c r="U108" s="10"/>
      <c r="V108" s="11"/>
      <c r="W108" s="11"/>
      <c r="X108" s="18"/>
      <c r="Y108" s="18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</row>
    <row r="109" spans="1:42" ht="19.350000000000001" customHeight="1" x14ac:dyDescent="0.3">
      <c r="A109" s="8">
        <v>86</v>
      </c>
      <c r="B109" s="9" t="s">
        <v>338</v>
      </c>
      <c r="C109" s="10" t="s">
        <v>339</v>
      </c>
      <c r="D109" s="10" t="s">
        <v>340</v>
      </c>
      <c r="E109" s="28" t="s">
        <v>270</v>
      </c>
      <c r="F109" s="12" t="s">
        <v>341</v>
      </c>
      <c r="G109" s="13" t="s">
        <v>342</v>
      </c>
      <c r="H109" s="10">
        <f t="shared" ref="H109:H116" si="17">G109/100*75</f>
        <v>73.5</v>
      </c>
      <c r="I109" s="13">
        <v>98.75</v>
      </c>
      <c r="J109" s="14">
        <f t="shared" ref="J109:J116" si="18">I109*25/100</f>
        <v>24.6875</v>
      </c>
      <c r="K109" s="15">
        <f t="shared" ref="K109:K116" si="19">H109+J109</f>
        <v>98.1875</v>
      </c>
      <c r="L109" s="15">
        <v>3.18</v>
      </c>
      <c r="M109" s="12">
        <v>80.86</v>
      </c>
      <c r="N109" s="16">
        <f t="shared" ref="N109:N116" si="20">K109*50/100</f>
        <v>49.09375</v>
      </c>
      <c r="O109" s="16">
        <f t="shared" ref="O109:O116" si="21">M109*50/100</f>
        <v>40.43</v>
      </c>
      <c r="P109" s="17">
        <v>0</v>
      </c>
      <c r="Q109" s="10">
        <v>0</v>
      </c>
      <c r="R109" s="17">
        <v>0</v>
      </c>
      <c r="S109" s="17">
        <v>0</v>
      </c>
      <c r="T109" s="10">
        <v>0</v>
      </c>
      <c r="U109" s="10">
        <f t="shared" si="16"/>
        <v>89.523750000000007</v>
      </c>
      <c r="V109" s="11" t="s">
        <v>31</v>
      </c>
      <c r="W109" s="11" t="s">
        <v>32</v>
      </c>
      <c r="X109" s="18"/>
      <c r="Y109" s="19" t="s">
        <v>33</v>
      </c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</row>
    <row r="110" spans="1:42" s="26" customFormat="1" ht="19.350000000000001" customHeight="1" x14ac:dyDescent="0.3">
      <c r="A110" s="8">
        <v>87</v>
      </c>
      <c r="B110" s="9" t="s">
        <v>343</v>
      </c>
      <c r="C110" s="10" t="s">
        <v>344</v>
      </c>
      <c r="D110" s="10" t="s">
        <v>345</v>
      </c>
      <c r="E110" s="11" t="s">
        <v>270</v>
      </c>
      <c r="F110" s="12" t="s">
        <v>341</v>
      </c>
      <c r="G110" s="13" t="s">
        <v>55</v>
      </c>
      <c r="H110" s="10">
        <f t="shared" si="17"/>
        <v>67.5</v>
      </c>
      <c r="I110" s="13">
        <v>91.25</v>
      </c>
      <c r="J110" s="14">
        <f t="shared" si="18"/>
        <v>22.8125</v>
      </c>
      <c r="K110" s="15">
        <f t="shared" si="19"/>
        <v>90.3125</v>
      </c>
      <c r="L110" s="15">
        <v>3.41</v>
      </c>
      <c r="M110" s="12">
        <v>86.23</v>
      </c>
      <c r="N110" s="16">
        <f t="shared" si="20"/>
        <v>45.15625</v>
      </c>
      <c r="O110" s="16">
        <f t="shared" si="21"/>
        <v>43.115000000000002</v>
      </c>
      <c r="P110" s="17">
        <v>0</v>
      </c>
      <c r="Q110" s="10">
        <v>0</v>
      </c>
      <c r="R110" s="17">
        <v>0</v>
      </c>
      <c r="S110" s="17">
        <v>0</v>
      </c>
      <c r="T110" s="10">
        <v>0</v>
      </c>
      <c r="U110" s="10">
        <f t="shared" si="16"/>
        <v>88.271250000000009</v>
      </c>
      <c r="V110" s="11" t="s">
        <v>31</v>
      </c>
      <c r="W110" s="11" t="s">
        <v>32</v>
      </c>
      <c r="X110" s="18"/>
      <c r="Y110" s="18" t="s">
        <v>47</v>
      </c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</row>
    <row r="111" spans="1:42" s="25" customFormat="1" ht="19.350000000000001" customHeight="1" x14ac:dyDescent="0.3">
      <c r="A111" s="8">
        <v>88</v>
      </c>
      <c r="B111" s="9" t="s">
        <v>346</v>
      </c>
      <c r="C111" s="10" t="s">
        <v>347</v>
      </c>
      <c r="D111" s="10" t="s">
        <v>348</v>
      </c>
      <c r="E111" s="11" t="s">
        <v>270</v>
      </c>
      <c r="F111" s="12" t="s">
        <v>341</v>
      </c>
      <c r="G111" s="13" t="s">
        <v>38</v>
      </c>
      <c r="H111" s="10">
        <f t="shared" si="17"/>
        <v>66</v>
      </c>
      <c r="I111" s="13">
        <v>91.25</v>
      </c>
      <c r="J111" s="14">
        <f t="shared" si="18"/>
        <v>22.8125</v>
      </c>
      <c r="K111" s="15">
        <f t="shared" si="19"/>
        <v>88.8125</v>
      </c>
      <c r="L111" s="15">
        <v>3.07</v>
      </c>
      <c r="M111" s="12">
        <v>78.3</v>
      </c>
      <c r="N111" s="16">
        <f t="shared" si="20"/>
        <v>44.40625</v>
      </c>
      <c r="O111" s="16">
        <f t="shared" si="21"/>
        <v>39.15</v>
      </c>
      <c r="P111" s="17">
        <v>0</v>
      </c>
      <c r="Q111" s="10">
        <v>0</v>
      </c>
      <c r="R111" s="17">
        <v>0</v>
      </c>
      <c r="S111" s="17">
        <v>0</v>
      </c>
      <c r="T111" s="10">
        <v>0</v>
      </c>
      <c r="U111" s="10">
        <f t="shared" si="16"/>
        <v>83.556250000000006</v>
      </c>
      <c r="V111" s="11" t="s">
        <v>31</v>
      </c>
      <c r="W111" s="11" t="s">
        <v>32</v>
      </c>
      <c r="X111" s="18"/>
      <c r="Y111" s="18" t="s">
        <v>47</v>
      </c>
    </row>
    <row r="112" spans="1:42" s="26" customFormat="1" ht="19.350000000000001" customHeight="1" x14ac:dyDescent="0.3">
      <c r="A112" s="8">
        <v>89</v>
      </c>
      <c r="B112" s="9" t="s">
        <v>349</v>
      </c>
      <c r="C112" s="10" t="s">
        <v>191</v>
      </c>
      <c r="D112" s="10" t="s">
        <v>350</v>
      </c>
      <c r="E112" s="11" t="s">
        <v>270</v>
      </c>
      <c r="F112" s="12" t="s">
        <v>341</v>
      </c>
      <c r="G112" s="13" t="s">
        <v>46</v>
      </c>
      <c r="H112" s="10">
        <f t="shared" si="17"/>
        <v>72</v>
      </c>
      <c r="I112" s="13">
        <v>75</v>
      </c>
      <c r="J112" s="14">
        <f t="shared" si="18"/>
        <v>18.75</v>
      </c>
      <c r="K112" s="15">
        <f t="shared" si="19"/>
        <v>90.75</v>
      </c>
      <c r="L112" s="15">
        <v>2.71</v>
      </c>
      <c r="M112" s="12">
        <v>69.900000000000006</v>
      </c>
      <c r="N112" s="16">
        <f t="shared" si="20"/>
        <v>45.375</v>
      </c>
      <c r="O112" s="16">
        <f t="shared" si="21"/>
        <v>34.950000000000003</v>
      </c>
      <c r="P112" s="17">
        <v>0</v>
      </c>
      <c r="Q112" s="10">
        <v>0</v>
      </c>
      <c r="R112" s="17">
        <v>0</v>
      </c>
      <c r="S112" s="17">
        <v>0</v>
      </c>
      <c r="T112" s="10">
        <v>0</v>
      </c>
      <c r="U112" s="10">
        <f t="shared" si="16"/>
        <v>80.325000000000003</v>
      </c>
      <c r="V112" s="11" t="s">
        <v>31</v>
      </c>
      <c r="W112" s="11" t="s">
        <v>32</v>
      </c>
      <c r="X112" s="18"/>
      <c r="Y112" s="18" t="s">
        <v>47</v>
      </c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</row>
    <row r="113" spans="1:42" ht="19.350000000000001" customHeight="1" x14ac:dyDescent="0.3">
      <c r="A113" s="8">
        <v>90</v>
      </c>
      <c r="B113" s="9" t="s">
        <v>351</v>
      </c>
      <c r="C113" s="10" t="s">
        <v>352</v>
      </c>
      <c r="D113" s="10" t="s">
        <v>353</v>
      </c>
      <c r="E113" s="11" t="s">
        <v>270</v>
      </c>
      <c r="F113" s="12" t="s">
        <v>341</v>
      </c>
      <c r="G113" s="13" t="s">
        <v>38</v>
      </c>
      <c r="H113" s="10">
        <f t="shared" si="17"/>
        <v>66</v>
      </c>
      <c r="I113" s="13">
        <v>76.25</v>
      </c>
      <c r="J113" s="14">
        <f t="shared" si="18"/>
        <v>19.0625</v>
      </c>
      <c r="K113" s="15">
        <f t="shared" si="19"/>
        <v>85.0625</v>
      </c>
      <c r="L113" s="15">
        <v>2.85</v>
      </c>
      <c r="M113" s="12">
        <v>73.16</v>
      </c>
      <c r="N113" s="16">
        <f t="shared" si="20"/>
        <v>42.53125</v>
      </c>
      <c r="O113" s="16">
        <f t="shared" si="21"/>
        <v>36.58</v>
      </c>
      <c r="P113" s="17">
        <v>0</v>
      </c>
      <c r="Q113" s="10">
        <v>0</v>
      </c>
      <c r="R113" s="17">
        <v>0</v>
      </c>
      <c r="S113" s="17">
        <v>0</v>
      </c>
      <c r="T113" s="10">
        <v>0</v>
      </c>
      <c r="U113" s="10">
        <f t="shared" si="16"/>
        <v>79.111249999999998</v>
      </c>
      <c r="V113" s="11" t="s">
        <v>31</v>
      </c>
      <c r="W113" s="11" t="s">
        <v>32</v>
      </c>
      <c r="X113" s="18"/>
      <c r="Y113" s="18" t="s">
        <v>47</v>
      </c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</row>
    <row r="114" spans="1:42" ht="19.350000000000001" customHeight="1" x14ac:dyDescent="0.3">
      <c r="A114" s="8">
        <v>91</v>
      </c>
      <c r="B114" s="9" t="s">
        <v>354</v>
      </c>
      <c r="C114" s="10" t="s">
        <v>355</v>
      </c>
      <c r="D114" s="10" t="s">
        <v>356</v>
      </c>
      <c r="E114" s="11" t="s">
        <v>270</v>
      </c>
      <c r="F114" s="12" t="s">
        <v>341</v>
      </c>
      <c r="G114" s="13" t="s">
        <v>167</v>
      </c>
      <c r="H114" s="10">
        <f t="shared" si="17"/>
        <v>51.000000000000007</v>
      </c>
      <c r="I114" s="13">
        <v>78.75</v>
      </c>
      <c r="J114" s="14">
        <f t="shared" si="18"/>
        <v>19.6875</v>
      </c>
      <c r="K114" s="15">
        <f t="shared" si="19"/>
        <v>70.6875</v>
      </c>
      <c r="L114" s="15">
        <v>3.18</v>
      </c>
      <c r="M114" s="12">
        <v>80.900000000000006</v>
      </c>
      <c r="N114" s="16">
        <f t="shared" si="20"/>
        <v>35.34375</v>
      </c>
      <c r="O114" s="16">
        <f t="shared" si="21"/>
        <v>40.450000000000003</v>
      </c>
      <c r="P114" s="17">
        <v>0</v>
      </c>
      <c r="Q114" s="10">
        <v>0</v>
      </c>
      <c r="R114" s="17">
        <v>0</v>
      </c>
      <c r="S114" s="17">
        <v>0</v>
      </c>
      <c r="T114" s="10">
        <v>0</v>
      </c>
      <c r="U114" s="10">
        <f t="shared" si="16"/>
        <v>75.793750000000003</v>
      </c>
      <c r="V114" s="11" t="s">
        <v>31</v>
      </c>
      <c r="W114" s="11" t="s">
        <v>32</v>
      </c>
      <c r="X114" s="18"/>
      <c r="Y114" s="18" t="s">
        <v>47</v>
      </c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</row>
    <row r="115" spans="1:42" ht="19.350000000000001" customHeight="1" x14ac:dyDescent="0.3">
      <c r="A115" s="8">
        <v>92</v>
      </c>
      <c r="B115" s="9" t="s">
        <v>357</v>
      </c>
      <c r="C115" s="10" t="s">
        <v>358</v>
      </c>
      <c r="D115" s="10" t="s">
        <v>359</v>
      </c>
      <c r="E115" s="11" t="s">
        <v>270</v>
      </c>
      <c r="F115" s="12" t="s">
        <v>341</v>
      </c>
      <c r="G115" s="13" t="s">
        <v>42</v>
      </c>
      <c r="H115" s="10">
        <f t="shared" si="17"/>
        <v>69</v>
      </c>
      <c r="I115" s="13">
        <v>45</v>
      </c>
      <c r="J115" s="14">
        <f t="shared" si="18"/>
        <v>11.25</v>
      </c>
      <c r="K115" s="15">
        <f t="shared" si="19"/>
        <v>80.25</v>
      </c>
      <c r="L115" s="15">
        <v>2.65</v>
      </c>
      <c r="M115" s="12">
        <v>68.5</v>
      </c>
      <c r="N115" s="16">
        <f t="shared" si="20"/>
        <v>40.125</v>
      </c>
      <c r="O115" s="16">
        <f t="shared" si="21"/>
        <v>34.25</v>
      </c>
      <c r="P115" s="17">
        <v>0</v>
      </c>
      <c r="Q115" s="10">
        <v>0</v>
      </c>
      <c r="R115" s="17">
        <v>0</v>
      </c>
      <c r="S115" s="17">
        <v>0</v>
      </c>
      <c r="T115" s="10">
        <v>0</v>
      </c>
      <c r="U115" s="10">
        <f t="shared" si="16"/>
        <v>74.375</v>
      </c>
      <c r="V115" s="11" t="s">
        <v>31</v>
      </c>
      <c r="W115" s="11" t="s">
        <v>32</v>
      </c>
      <c r="X115" s="18"/>
      <c r="Y115" s="18" t="s">
        <v>47</v>
      </c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</row>
    <row r="116" spans="1:42" s="26" customFormat="1" ht="19.350000000000001" customHeight="1" x14ac:dyDescent="0.3">
      <c r="A116" s="8">
        <v>93</v>
      </c>
      <c r="B116" s="9" t="s">
        <v>360</v>
      </c>
      <c r="C116" s="10" t="s">
        <v>361</v>
      </c>
      <c r="D116" s="10" t="s">
        <v>362</v>
      </c>
      <c r="E116" s="11" t="s">
        <v>270</v>
      </c>
      <c r="F116" s="12" t="s">
        <v>341</v>
      </c>
      <c r="G116" s="13" t="s">
        <v>62</v>
      </c>
      <c r="H116" s="10">
        <f t="shared" si="17"/>
        <v>70.5</v>
      </c>
      <c r="I116" s="13">
        <v>95</v>
      </c>
      <c r="J116" s="14">
        <f t="shared" si="18"/>
        <v>23.75</v>
      </c>
      <c r="K116" s="15">
        <f t="shared" si="19"/>
        <v>94.25</v>
      </c>
      <c r="L116" s="15">
        <v>2.82</v>
      </c>
      <c r="M116" s="12">
        <v>72.459999999999994</v>
      </c>
      <c r="N116" s="16">
        <f t="shared" si="20"/>
        <v>47.125</v>
      </c>
      <c r="O116" s="16">
        <f t="shared" si="21"/>
        <v>36.229999999999997</v>
      </c>
      <c r="P116" s="17">
        <v>-10</v>
      </c>
      <c r="Q116" s="10">
        <v>0</v>
      </c>
      <c r="R116" s="17">
        <v>0</v>
      </c>
      <c r="S116" s="17">
        <v>0</v>
      </c>
      <c r="T116" s="10">
        <v>0</v>
      </c>
      <c r="U116" s="10">
        <f t="shared" si="16"/>
        <v>73.35499999999999</v>
      </c>
      <c r="V116" s="11" t="s">
        <v>31</v>
      </c>
      <c r="W116" s="11" t="s">
        <v>32</v>
      </c>
      <c r="X116" s="18"/>
      <c r="Y116" s="18" t="s">
        <v>47</v>
      </c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</row>
    <row r="117" spans="1:42" s="26" customFormat="1" ht="19.350000000000001" customHeight="1" x14ac:dyDescent="0.3">
      <c r="A117" s="8"/>
      <c r="B117" s="9"/>
      <c r="C117" s="10"/>
      <c r="D117" s="10"/>
      <c r="E117" s="11"/>
      <c r="F117" s="12"/>
      <c r="G117" s="13"/>
      <c r="H117" s="10"/>
      <c r="I117" s="13"/>
      <c r="J117" s="14"/>
      <c r="K117" s="15"/>
      <c r="L117" s="15"/>
      <c r="M117" s="12"/>
      <c r="N117" s="16"/>
      <c r="O117" s="16"/>
      <c r="P117" s="17"/>
      <c r="Q117" s="10"/>
      <c r="R117" s="17"/>
      <c r="S117" s="17"/>
      <c r="T117" s="10"/>
      <c r="U117" s="10"/>
      <c r="V117" s="11"/>
      <c r="W117" s="11"/>
      <c r="X117" s="18"/>
      <c r="Y117" s="18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</row>
    <row r="118" spans="1:42" ht="19.350000000000001" customHeight="1" x14ac:dyDescent="0.3">
      <c r="A118" s="8">
        <v>94</v>
      </c>
      <c r="B118" s="9" t="s">
        <v>363</v>
      </c>
      <c r="C118" s="10" t="s">
        <v>364</v>
      </c>
      <c r="D118" s="10" t="s">
        <v>365</v>
      </c>
      <c r="E118" s="11" t="s">
        <v>265</v>
      </c>
      <c r="F118" s="12" t="s">
        <v>366</v>
      </c>
      <c r="G118" s="13" t="s">
        <v>147</v>
      </c>
      <c r="H118" s="10">
        <f>G118/100*75</f>
        <v>55.5</v>
      </c>
      <c r="I118" s="13">
        <v>60</v>
      </c>
      <c r="J118" s="14">
        <f>I118*25/100</f>
        <v>15</v>
      </c>
      <c r="K118" s="15">
        <f>H118+J118</f>
        <v>70.5</v>
      </c>
      <c r="L118" s="15">
        <v>3.28</v>
      </c>
      <c r="M118" s="12">
        <v>83.2</v>
      </c>
      <c r="N118" s="16">
        <f>K118*50/100</f>
        <v>35.25</v>
      </c>
      <c r="O118" s="16">
        <f>M118*50/100</f>
        <v>41.6</v>
      </c>
      <c r="P118" s="17">
        <v>0</v>
      </c>
      <c r="Q118" s="10">
        <v>0</v>
      </c>
      <c r="R118" s="17">
        <v>0</v>
      </c>
      <c r="S118" s="17">
        <v>0</v>
      </c>
      <c r="T118" s="10">
        <v>0</v>
      </c>
      <c r="U118" s="10">
        <f t="shared" si="16"/>
        <v>76.849999999999994</v>
      </c>
      <c r="V118" s="11" t="s">
        <v>31</v>
      </c>
      <c r="W118" s="11" t="s">
        <v>32</v>
      </c>
      <c r="X118" s="11"/>
      <c r="Y118" s="30" t="s">
        <v>33</v>
      </c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</row>
    <row r="119" spans="1:42" ht="19.350000000000001" customHeight="1" x14ac:dyDescent="0.3">
      <c r="A119" s="8"/>
      <c r="B119" s="9"/>
      <c r="C119" s="10"/>
      <c r="D119" s="10"/>
      <c r="E119" s="11"/>
      <c r="F119" s="12"/>
      <c r="G119" s="13"/>
      <c r="H119" s="10"/>
      <c r="I119" s="13"/>
      <c r="J119" s="14"/>
      <c r="K119" s="15"/>
      <c r="L119" s="15"/>
      <c r="M119" s="12"/>
      <c r="N119" s="16"/>
      <c r="O119" s="16"/>
      <c r="P119" s="17"/>
      <c r="Q119" s="10"/>
      <c r="R119" s="17"/>
      <c r="S119" s="17"/>
      <c r="T119" s="10"/>
      <c r="U119" s="10"/>
      <c r="V119" s="11"/>
      <c r="W119" s="11"/>
      <c r="X119" s="11"/>
      <c r="Y119" s="11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</row>
    <row r="120" spans="1:42" s="26" customFormat="1" ht="19.350000000000001" customHeight="1" x14ac:dyDescent="0.3">
      <c r="A120" s="8">
        <v>95</v>
      </c>
      <c r="B120" s="9" t="s">
        <v>367</v>
      </c>
      <c r="C120" s="10" t="s">
        <v>368</v>
      </c>
      <c r="D120" s="10" t="s">
        <v>369</v>
      </c>
      <c r="E120" s="11" t="s">
        <v>270</v>
      </c>
      <c r="F120" s="12" t="s">
        <v>370</v>
      </c>
      <c r="G120" s="13" t="s">
        <v>180</v>
      </c>
      <c r="H120" s="10">
        <f>G120/100*75</f>
        <v>52.5</v>
      </c>
      <c r="I120" s="13">
        <v>68.75</v>
      </c>
      <c r="J120" s="14">
        <f>I120*25/100</f>
        <v>17.1875</v>
      </c>
      <c r="K120" s="15">
        <f>H120+J120</f>
        <v>69.6875</v>
      </c>
      <c r="L120" s="15">
        <v>2.5299999999999998</v>
      </c>
      <c r="M120" s="12">
        <v>65.7</v>
      </c>
      <c r="N120" s="16">
        <f>K120*50/100</f>
        <v>34.84375</v>
      </c>
      <c r="O120" s="16">
        <f>M120*50/100</f>
        <v>32.85</v>
      </c>
      <c r="P120" s="17">
        <v>0</v>
      </c>
      <c r="Q120" s="10">
        <v>0</v>
      </c>
      <c r="R120" s="17">
        <v>0</v>
      </c>
      <c r="S120" s="17">
        <v>0</v>
      </c>
      <c r="T120" s="10">
        <v>0</v>
      </c>
      <c r="U120" s="10">
        <f t="shared" si="16"/>
        <v>67.693749999999994</v>
      </c>
      <c r="V120" s="11" t="s">
        <v>31</v>
      </c>
      <c r="W120" s="11" t="s">
        <v>32</v>
      </c>
      <c r="X120" s="18"/>
      <c r="Y120" s="19" t="s">
        <v>33</v>
      </c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</row>
    <row r="121" spans="1:42" ht="19.350000000000001" customHeight="1" x14ac:dyDescent="0.3">
      <c r="A121" s="8">
        <v>96</v>
      </c>
      <c r="B121" s="9" t="s">
        <v>371</v>
      </c>
      <c r="C121" s="10" t="s">
        <v>372</v>
      </c>
      <c r="D121" s="10" t="s">
        <v>373</v>
      </c>
      <c r="E121" s="28" t="s">
        <v>270</v>
      </c>
      <c r="F121" s="12" t="s">
        <v>374</v>
      </c>
      <c r="G121" s="13" t="s">
        <v>81</v>
      </c>
      <c r="H121" s="10">
        <v>0</v>
      </c>
      <c r="I121" s="13" t="s">
        <v>81</v>
      </c>
      <c r="J121" s="14">
        <v>0</v>
      </c>
      <c r="K121" s="15">
        <f>H121+J121</f>
        <v>0</v>
      </c>
      <c r="L121" s="15">
        <v>2.64</v>
      </c>
      <c r="M121" s="12">
        <v>68.260000000000005</v>
      </c>
      <c r="N121" s="16">
        <f>K121*50/100</f>
        <v>0</v>
      </c>
      <c r="O121" s="16">
        <f>M121*50/100</f>
        <v>34.130000000000003</v>
      </c>
      <c r="P121" s="17">
        <v>0</v>
      </c>
      <c r="Q121" s="10">
        <v>0</v>
      </c>
      <c r="R121" s="17">
        <v>0</v>
      </c>
      <c r="S121" s="17">
        <v>0</v>
      </c>
      <c r="T121" s="10">
        <v>0</v>
      </c>
      <c r="U121" s="10">
        <f t="shared" si="16"/>
        <v>34.130000000000003</v>
      </c>
      <c r="V121" s="11" t="s">
        <v>82</v>
      </c>
      <c r="W121" s="11" t="s">
        <v>32</v>
      </c>
      <c r="X121" s="18"/>
      <c r="Y121" s="18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</row>
    <row r="122" spans="1:42" ht="19.350000000000001" customHeight="1" x14ac:dyDescent="0.3">
      <c r="A122" s="8"/>
      <c r="B122" s="9"/>
      <c r="C122" s="10"/>
      <c r="D122" s="10"/>
      <c r="E122" s="28"/>
      <c r="F122" s="12"/>
      <c r="G122" s="13"/>
      <c r="H122" s="10"/>
      <c r="I122" s="13"/>
      <c r="J122" s="14"/>
      <c r="K122" s="15"/>
      <c r="L122" s="15"/>
      <c r="M122" s="12"/>
      <c r="N122" s="16"/>
      <c r="O122" s="16"/>
      <c r="P122" s="17"/>
      <c r="Q122" s="10"/>
      <c r="R122" s="17"/>
      <c r="S122" s="17"/>
      <c r="T122" s="10"/>
      <c r="U122" s="10"/>
      <c r="V122" s="11"/>
      <c r="W122" s="11"/>
      <c r="X122" s="18"/>
      <c r="Y122" s="18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</row>
    <row r="123" spans="1:42" s="26" customFormat="1" ht="19.350000000000001" customHeight="1" x14ac:dyDescent="0.3">
      <c r="A123" s="8">
        <v>97</v>
      </c>
      <c r="B123" s="9" t="s">
        <v>375</v>
      </c>
      <c r="C123" s="10" t="s">
        <v>376</v>
      </c>
      <c r="D123" s="10" t="s">
        <v>377</v>
      </c>
      <c r="E123" s="11" t="s">
        <v>378</v>
      </c>
      <c r="F123" s="12" t="s">
        <v>379</v>
      </c>
      <c r="G123" s="13" t="s">
        <v>176</v>
      </c>
      <c r="H123" s="10">
        <f>G123/100*75</f>
        <v>48</v>
      </c>
      <c r="I123" s="13">
        <v>60</v>
      </c>
      <c r="J123" s="14">
        <f>I123*25/100</f>
        <v>15</v>
      </c>
      <c r="K123" s="15">
        <f>H123+J123</f>
        <v>63</v>
      </c>
      <c r="L123" s="15">
        <v>2.59</v>
      </c>
      <c r="M123" s="12">
        <v>67.2</v>
      </c>
      <c r="N123" s="16">
        <f>K123*50/100</f>
        <v>31.5</v>
      </c>
      <c r="O123" s="16">
        <f>M123*50/100</f>
        <v>33.6</v>
      </c>
      <c r="P123" s="17">
        <v>0</v>
      </c>
      <c r="Q123" s="10">
        <v>0</v>
      </c>
      <c r="R123" s="17">
        <v>0</v>
      </c>
      <c r="S123" s="17">
        <v>0</v>
      </c>
      <c r="T123" s="10">
        <v>0</v>
      </c>
      <c r="U123" s="10">
        <f t="shared" si="16"/>
        <v>65.099999999999994</v>
      </c>
      <c r="V123" s="11" t="s">
        <v>31</v>
      </c>
      <c r="W123" s="11" t="s">
        <v>32</v>
      </c>
      <c r="X123" s="18"/>
      <c r="Y123" s="19" t="s">
        <v>33</v>
      </c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</row>
    <row r="124" spans="1:42" s="26" customFormat="1" ht="19.350000000000001" customHeight="1" x14ac:dyDescent="0.3">
      <c r="A124" s="8"/>
      <c r="B124" s="9"/>
      <c r="C124" s="10"/>
      <c r="D124" s="10"/>
      <c r="E124" s="11"/>
      <c r="F124" s="12"/>
      <c r="G124" s="13"/>
      <c r="H124" s="10"/>
      <c r="I124" s="13"/>
      <c r="J124" s="14"/>
      <c r="K124" s="15"/>
      <c r="L124" s="15"/>
      <c r="M124" s="12"/>
      <c r="N124" s="16"/>
      <c r="O124" s="16"/>
      <c r="P124" s="17"/>
      <c r="Q124" s="10"/>
      <c r="R124" s="17"/>
      <c r="S124" s="17"/>
      <c r="T124" s="10"/>
      <c r="U124" s="10"/>
      <c r="V124" s="11"/>
      <c r="W124" s="11"/>
      <c r="X124" s="18"/>
      <c r="Y124" s="18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</row>
    <row r="125" spans="1:42" ht="19.350000000000001" customHeight="1" x14ac:dyDescent="0.3">
      <c r="A125" s="8">
        <v>98</v>
      </c>
      <c r="B125" s="9" t="s">
        <v>380</v>
      </c>
      <c r="C125" s="10" t="s">
        <v>381</v>
      </c>
      <c r="D125" s="10" t="s">
        <v>382</v>
      </c>
      <c r="E125" s="11" t="s">
        <v>265</v>
      </c>
      <c r="F125" s="12" t="s">
        <v>383</v>
      </c>
      <c r="G125" s="13" t="s">
        <v>51</v>
      </c>
      <c r="H125" s="10">
        <f>G125/100*75</f>
        <v>63</v>
      </c>
      <c r="I125" s="13">
        <v>70</v>
      </c>
      <c r="J125" s="14">
        <f>I125*25/100</f>
        <v>17.5</v>
      </c>
      <c r="K125" s="15">
        <f>H125+J125</f>
        <v>80.5</v>
      </c>
      <c r="L125" s="15">
        <v>2.63</v>
      </c>
      <c r="M125" s="12">
        <v>68.03</v>
      </c>
      <c r="N125" s="16">
        <f>K125*50/100</f>
        <v>40.25</v>
      </c>
      <c r="O125" s="16">
        <f>M125*50/100</f>
        <v>34.015000000000001</v>
      </c>
      <c r="P125" s="17">
        <v>0</v>
      </c>
      <c r="Q125" s="10">
        <v>0</v>
      </c>
      <c r="R125" s="17">
        <v>0</v>
      </c>
      <c r="S125" s="17">
        <v>0</v>
      </c>
      <c r="T125" s="10">
        <v>0</v>
      </c>
      <c r="U125" s="10">
        <f t="shared" si="16"/>
        <v>74.265000000000001</v>
      </c>
      <c r="V125" s="11" t="s">
        <v>31</v>
      </c>
      <c r="W125" s="11" t="s">
        <v>32</v>
      </c>
      <c r="X125" s="18"/>
      <c r="Y125" s="19" t="s">
        <v>33</v>
      </c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</row>
    <row r="126" spans="1:42" ht="19.350000000000001" customHeight="1" x14ac:dyDescent="0.3">
      <c r="A126" s="8">
        <v>99</v>
      </c>
      <c r="B126" s="9" t="s">
        <v>384</v>
      </c>
      <c r="C126" s="10" t="s">
        <v>385</v>
      </c>
      <c r="D126" s="10" t="s">
        <v>329</v>
      </c>
      <c r="E126" s="11" t="s">
        <v>265</v>
      </c>
      <c r="F126" s="12" t="s">
        <v>383</v>
      </c>
      <c r="G126" s="13" t="s">
        <v>180</v>
      </c>
      <c r="H126" s="10">
        <f>G126/100*75</f>
        <v>52.5</v>
      </c>
      <c r="I126" s="13">
        <v>55</v>
      </c>
      <c r="J126" s="14">
        <f>I126*25/100</f>
        <v>13.75</v>
      </c>
      <c r="K126" s="15">
        <f>H126+J126</f>
        <v>66.25</v>
      </c>
      <c r="L126" s="15">
        <v>2.52</v>
      </c>
      <c r="M126" s="12">
        <v>65.459999999999994</v>
      </c>
      <c r="N126" s="16">
        <f>K126*50/100</f>
        <v>33.125</v>
      </c>
      <c r="O126" s="16">
        <f>M126*50/100</f>
        <v>32.729999999999997</v>
      </c>
      <c r="P126" s="17">
        <v>0</v>
      </c>
      <c r="Q126" s="10">
        <v>0</v>
      </c>
      <c r="R126" s="17">
        <v>0</v>
      </c>
      <c r="S126" s="17">
        <v>0</v>
      </c>
      <c r="T126" s="10">
        <v>0</v>
      </c>
      <c r="U126" s="10">
        <f t="shared" si="16"/>
        <v>65.85499999999999</v>
      </c>
      <c r="V126" s="11" t="s">
        <v>31</v>
      </c>
      <c r="W126" s="11" t="s">
        <v>32</v>
      </c>
      <c r="X126" s="18"/>
      <c r="Y126" s="18" t="s">
        <v>47</v>
      </c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</row>
    <row r="127" spans="1:42" ht="19.350000000000001" customHeight="1" x14ac:dyDescent="0.3">
      <c r="A127" s="8">
        <v>100</v>
      </c>
      <c r="B127" s="9" t="s">
        <v>386</v>
      </c>
      <c r="C127" s="10" t="s">
        <v>387</v>
      </c>
      <c r="D127" s="10" t="s">
        <v>388</v>
      </c>
      <c r="E127" s="11" t="s">
        <v>265</v>
      </c>
      <c r="F127" s="12" t="s">
        <v>383</v>
      </c>
      <c r="G127" s="13" t="s">
        <v>126</v>
      </c>
      <c r="H127" s="10">
        <f>G127/100*75</f>
        <v>61.499999999999993</v>
      </c>
      <c r="I127" s="13">
        <v>77.5</v>
      </c>
      <c r="J127" s="14">
        <f>I127*25/100</f>
        <v>19.375</v>
      </c>
      <c r="K127" s="15">
        <f>H127+J127</f>
        <v>80.875</v>
      </c>
      <c r="L127" s="15">
        <v>2.4500000000000002</v>
      </c>
      <c r="M127" s="12">
        <v>63.83</v>
      </c>
      <c r="N127" s="16">
        <f>K127*50/100</f>
        <v>40.4375</v>
      </c>
      <c r="O127" s="16">
        <f>M127*50/100</f>
        <v>31.914999999999999</v>
      </c>
      <c r="P127" s="17">
        <v>0</v>
      </c>
      <c r="Q127" s="10">
        <v>0</v>
      </c>
      <c r="R127" s="17">
        <v>-10</v>
      </c>
      <c r="S127" s="17">
        <v>0</v>
      </c>
      <c r="T127" s="10">
        <v>0</v>
      </c>
      <c r="U127" s="10">
        <f t="shared" si="16"/>
        <v>62.352499999999992</v>
      </c>
      <c r="V127" s="11" t="s">
        <v>31</v>
      </c>
      <c r="W127" s="11" t="s">
        <v>32</v>
      </c>
      <c r="X127" s="18"/>
      <c r="Y127" s="18" t="s">
        <v>47</v>
      </c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</row>
    <row r="128" spans="1:42" ht="19.350000000000001" customHeight="1" x14ac:dyDescent="0.3">
      <c r="A128" s="8"/>
      <c r="B128" s="9"/>
      <c r="C128" s="10"/>
      <c r="D128" s="10"/>
      <c r="E128" s="11"/>
      <c r="F128" s="12"/>
      <c r="G128" s="13"/>
      <c r="H128" s="10"/>
      <c r="I128" s="13"/>
      <c r="J128" s="14"/>
      <c r="K128" s="15"/>
      <c r="L128" s="15"/>
      <c r="M128" s="12"/>
      <c r="N128" s="16"/>
      <c r="O128" s="16"/>
      <c r="P128" s="17"/>
      <c r="Q128" s="10"/>
      <c r="R128" s="17"/>
      <c r="S128" s="17"/>
      <c r="T128" s="10"/>
      <c r="U128" s="10"/>
      <c r="V128" s="11"/>
      <c r="W128" s="11"/>
      <c r="X128" s="18"/>
      <c r="Y128" s="18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</row>
    <row r="129" spans="1:42" ht="19.350000000000001" customHeight="1" x14ac:dyDescent="0.3">
      <c r="A129" s="8">
        <v>101</v>
      </c>
      <c r="B129" s="9" t="s">
        <v>389</v>
      </c>
      <c r="C129" s="10" t="s">
        <v>390</v>
      </c>
      <c r="D129" s="10" t="s">
        <v>329</v>
      </c>
      <c r="E129" s="11" t="s">
        <v>28</v>
      </c>
      <c r="F129" s="12" t="s">
        <v>391</v>
      </c>
      <c r="G129" s="13" t="s">
        <v>55</v>
      </c>
      <c r="H129" s="10">
        <f>G129/100*75</f>
        <v>67.5</v>
      </c>
      <c r="I129" s="13">
        <v>85</v>
      </c>
      <c r="J129" s="14">
        <f>I129*25/100</f>
        <v>21.25</v>
      </c>
      <c r="K129" s="15">
        <f>H129+J129</f>
        <v>88.75</v>
      </c>
      <c r="L129" s="15">
        <v>2.3199999999999998</v>
      </c>
      <c r="M129" s="12">
        <v>60.8</v>
      </c>
      <c r="N129" s="16">
        <f>K129*50/100</f>
        <v>44.375</v>
      </c>
      <c r="O129" s="16">
        <f>M129*50/100</f>
        <v>30.4</v>
      </c>
      <c r="P129" s="17">
        <v>0</v>
      </c>
      <c r="Q129" s="10">
        <v>0</v>
      </c>
      <c r="R129" s="17">
        <v>0</v>
      </c>
      <c r="S129" s="17">
        <v>0</v>
      </c>
      <c r="T129" s="10">
        <v>0</v>
      </c>
      <c r="U129" s="10">
        <f t="shared" si="16"/>
        <v>74.775000000000006</v>
      </c>
      <c r="V129" s="11" t="s">
        <v>31</v>
      </c>
      <c r="W129" s="11" t="s">
        <v>32</v>
      </c>
      <c r="X129" s="18"/>
      <c r="Y129" s="19" t="s">
        <v>33</v>
      </c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</row>
    <row r="130" spans="1:42" ht="19.350000000000001" customHeight="1" x14ac:dyDescent="0.3">
      <c r="A130" s="8">
        <v>102</v>
      </c>
      <c r="B130" s="9" t="s">
        <v>392</v>
      </c>
      <c r="C130" s="10" t="s">
        <v>393</v>
      </c>
      <c r="D130" s="10" t="s">
        <v>394</v>
      </c>
      <c r="E130" s="11" t="s">
        <v>28</v>
      </c>
      <c r="F130" s="12" t="s">
        <v>391</v>
      </c>
      <c r="G130" s="13" t="s">
        <v>38</v>
      </c>
      <c r="H130" s="10">
        <f>G130/100*75</f>
        <v>66</v>
      </c>
      <c r="I130" s="13">
        <v>40</v>
      </c>
      <c r="J130" s="14">
        <f>I130*25/100</f>
        <v>10</v>
      </c>
      <c r="K130" s="15">
        <f>H130+J130</f>
        <v>76</v>
      </c>
      <c r="L130" s="15">
        <v>2.83</v>
      </c>
      <c r="M130" s="12">
        <v>72.7</v>
      </c>
      <c r="N130" s="16">
        <f>K130*50/100</f>
        <v>38</v>
      </c>
      <c r="O130" s="16">
        <f>M130*50/100</f>
        <v>36.35</v>
      </c>
      <c r="P130" s="17">
        <v>0</v>
      </c>
      <c r="Q130" s="10">
        <v>0</v>
      </c>
      <c r="R130" s="17">
        <v>0</v>
      </c>
      <c r="S130" s="17">
        <v>0</v>
      </c>
      <c r="T130" s="10">
        <v>0</v>
      </c>
      <c r="U130" s="10">
        <f t="shared" si="16"/>
        <v>74.349999999999994</v>
      </c>
      <c r="V130" s="11" t="s">
        <v>31</v>
      </c>
      <c r="W130" s="11" t="s">
        <v>32</v>
      </c>
      <c r="X130" s="18"/>
      <c r="Y130" s="18" t="s">
        <v>47</v>
      </c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</row>
    <row r="131" spans="1:42" ht="19.350000000000001" customHeight="1" x14ac:dyDescent="0.3">
      <c r="A131" s="8">
        <v>103</v>
      </c>
      <c r="B131" s="9" t="s">
        <v>395</v>
      </c>
      <c r="C131" s="10" t="s">
        <v>396</v>
      </c>
      <c r="D131" s="10" t="s">
        <v>397</v>
      </c>
      <c r="E131" s="11" t="s">
        <v>28</v>
      </c>
      <c r="F131" s="12" t="s">
        <v>398</v>
      </c>
      <c r="G131" s="13" t="s">
        <v>102</v>
      </c>
      <c r="H131" s="10">
        <f>G131/100*75</f>
        <v>58.5</v>
      </c>
      <c r="I131" s="13">
        <v>95</v>
      </c>
      <c r="J131" s="14">
        <f>I131*25/100</f>
        <v>23.75</v>
      </c>
      <c r="K131" s="15">
        <f>H131+J131</f>
        <v>82.25</v>
      </c>
      <c r="L131" s="15">
        <v>2.41</v>
      </c>
      <c r="M131" s="12">
        <v>62.9</v>
      </c>
      <c r="N131" s="16">
        <f>K131*50/100</f>
        <v>41.125</v>
      </c>
      <c r="O131" s="16">
        <f>M131*50/100</f>
        <v>31.45</v>
      </c>
      <c r="P131" s="17">
        <v>0</v>
      </c>
      <c r="Q131" s="10">
        <v>0</v>
      </c>
      <c r="R131" s="17">
        <v>0</v>
      </c>
      <c r="S131" s="17">
        <v>0</v>
      </c>
      <c r="T131" s="10">
        <v>0</v>
      </c>
      <c r="U131" s="10">
        <f t="shared" si="16"/>
        <v>72.575000000000003</v>
      </c>
      <c r="V131" s="11" t="s">
        <v>31</v>
      </c>
      <c r="W131" s="11" t="s">
        <v>32</v>
      </c>
      <c r="X131" s="18"/>
      <c r="Y131" s="18" t="s">
        <v>47</v>
      </c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</row>
    <row r="132" spans="1:42" ht="19.2" customHeight="1" x14ac:dyDescent="0.3">
      <c r="A132" s="8">
        <v>104</v>
      </c>
      <c r="B132" s="9" t="s">
        <v>399</v>
      </c>
      <c r="C132" s="10" t="s">
        <v>400</v>
      </c>
      <c r="D132" s="10" t="s">
        <v>129</v>
      </c>
      <c r="E132" s="11" t="s">
        <v>28</v>
      </c>
      <c r="F132" s="12" t="s">
        <v>391</v>
      </c>
      <c r="G132" s="13" t="s">
        <v>171</v>
      </c>
      <c r="H132" s="10">
        <f>G132/100*75</f>
        <v>54</v>
      </c>
      <c r="I132" s="13">
        <v>83.75</v>
      </c>
      <c r="J132" s="14">
        <f>I132*25/100</f>
        <v>20.9375</v>
      </c>
      <c r="K132" s="15">
        <f>H132+J132</f>
        <v>74.9375</v>
      </c>
      <c r="L132" s="15">
        <v>2.58</v>
      </c>
      <c r="M132" s="12">
        <v>66.86</v>
      </c>
      <c r="N132" s="16">
        <f>K132*50/100</f>
        <v>37.46875</v>
      </c>
      <c r="O132" s="16">
        <f>M132*50/100</f>
        <v>33.43</v>
      </c>
      <c r="P132" s="17">
        <v>0</v>
      </c>
      <c r="Q132" s="10">
        <v>0</v>
      </c>
      <c r="R132" s="17">
        <v>0</v>
      </c>
      <c r="S132" s="17">
        <v>0</v>
      </c>
      <c r="T132" s="10">
        <v>0</v>
      </c>
      <c r="U132" s="10">
        <f t="shared" ref="U132:U142" si="22">+N132+O132+P132+Q132+R132+S132+T132</f>
        <v>70.898750000000007</v>
      </c>
      <c r="V132" s="11" t="s">
        <v>31</v>
      </c>
      <c r="W132" s="11" t="s">
        <v>32</v>
      </c>
      <c r="X132" s="18"/>
      <c r="Y132" s="18" t="s">
        <v>47</v>
      </c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</row>
    <row r="133" spans="1:42" ht="19.2" customHeight="1" x14ac:dyDescent="0.3">
      <c r="A133" s="8">
        <v>105</v>
      </c>
      <c r="B133" s="9" t="s">
        <v>401</v>
      </c>
      <c r="C133" s="10" t="s">
        <v>402</v>
      </c>
      <c r="D133" s="10" t="s">
        <v>403</v>
      </c>
      <c r="E133" s="11" t="s">
        <v>28</v>
      </c>
      <c r="F133" s="12" t="s">
        <v>398</v>
      </c>
      <c r="G133" s="13" t="s">
        <v>42</v>
      </c>
      <c r="H133" s="10">
        <f>G133/100*75</f>
        <v>69</v>
      </c>
      <c r="I133" s="13">
        <v>92.5</v>
      </c>
      <c r="J133" s="14">
        <f>I133*25/100</f>
        <v>23.125</v>
      </c>
      <c r="K133" s="15">
        <f>H133+J133</f>
        <v>92.125</v>
      </c>
      <c r="L133" s="15">
        <v>2.86</v>
      </c>
      <c r="M133" s="12">
        <v>73.400000000000006</v>
      </c>
      <c r="N133" s="16">
        <f>K133*50/100</f>
        <v>46.0625</v>
      </c>
      <c r="O133" s="16">
        <f>M133*50/100</f>
        <v>36.700000000000003</v>
      </c>
      <c r="P133" s="17">
        <v>-10</v>
      </c>
      <c r="Q133" s="10">
        <v>0</v>
      </c>
      <c r="R133" s="17">
        <v>-10</v>
      </c>
      <c r="S133" s="17">
        <v>0</v>
      </c>
      <c r="T133" s="10">
        <v>0</v>
      </c>
      <c r="U133" s="10">
        <f t="shared" si="22"/>
        <v>62.762500000000003</v>
      </c>
      <c r="V133" s="11" t="s">
        <v>31</v>
      </c>
      <c r="W133" s="11" t="s">
        <v>32</v>
      </c>
      <c r="X133" s="18"/>
      <c r="Y133" s="18" t="s">
        <v>47</v>
      </c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</row>
    <row r="134" spans="1:42" ht="19.2" customHeight="1" x14ac:dyDescent="0.3">
      <c r="A134" s="8"/>
      <c r="B134" s="9"/>
      <c r="C134" s="10"/>
      <c r="D134" s="10"/>
      <c r="E134" s="11"/>
      <c r="F134" s="12"/>
      <c r="G134" s="13"/>
      <c r="H134" s="10"/>
      <c r="I134" s="13"/>
      <c r="J134" s="14"/>
      <c r="K134" s="15"/>
      <c r="L134" s="15"/>
      <c r="M134" s="12"/>
      <c r="N134" s="16"/>
      <c r="O134" s="16"/>
      <c r="P134" s="17"/>
      <c r="Q134" s="10"/>
      <c r="R134" s="17"/>
      <c r="S134" s="17"/>
      <c r="T134" s="10"/>
      <c r="U134" s="10"/>
      <c r="V134" s="11"/>
      <c r="W134" s="11"/>
      <c r="X134" s="18"/>
      <c r="Y134" s="18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</row>
    <row r="135" spans="1:42" ht="19.2" customHeight="1" x14ac:dyDescent="0.3">
      <c r="A135" s="8">
        <v>106</v>
      </c>
      <c r="B135" s="9" t="s">
        <v>404</v>
      </c>
      <c r="C135" s="10" t="s">
        <v>405</v>
      </c>
      <c r="D135" s="10" t="s">
        <v>406</v>
      </c>
      <c r="E135" s="11" t="s">
        <v>265</v>
      </c>
      <c r="F135" s="12" t="s">
        <v>407</v>
      </c>
      <c r="G135" s="13" t="s">
        <v>38</v>
      </c>
      <c r="H135" s="10">
        <f>G135/100*75</f>
        <v>66</v>
      </c>
      <c r="I135" s="13">
        <v>78.75</v>
      </c>
      <c r="J135" s="14">
        <f>I135*25/100</f>
        <v>19.6875</v>
      </c>
      <c r="K135" s="15">
        <f t="shared" ref="K135:K140" si="23">H135+J135</f>
        <v>85.6875</v>
      </c>
      <c r="L135" s="15">
        <v>3.49</v>
      </c>
      <c r="M135" s="12">
        <v>88.1</v>
      </c>
      <c r="N135" s="16">
        <f t="shared" ref="N135:N140" si="24">K135*50/100</f>
        <v>42.84375</v>
      </c>
      <c r="O135" s="16">
        <f t="shared" ref="O135:O140" si="25">M135*50/100</f>
        <v>44.05</v>
      </c>
      <c r="P135" s="17">
        <v>0</v>
      </c>
      <c r="Q135" s="10">
        <v>0</v>
      </c>
      <c r="R135" s="17">
        <v>0</v>
      </c>
      <c r="S135" s="17">
        <v>0</v>
      </c>
      <c r="T135" s="10">
        <v>0</v>
      </c>
      <c r="U135" s="10">
        <f t="shared" si="22"/>
        <v>86.893749999999997</v>
      </c>
      <c r="V135" s="11" t="s">
        <v>31</v>
      </c>
      <c r="W135" s="11" t="s">
        <v>32</v>
      </c>
      <c r="X135" s="18"/>
      <c r="Y135" s="19" t="s">
        <v>33</v>
      </c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</row>
    <row r="136" spans="1:42" ht="19.350000000000001" customHeight="1" x14ac:dyDescent="0.3">
      <c r="A136" s="8">
        <v>107</v>
      </c>
      <c r="B136" s="9" t="s">
        <v>408</v>
      </c>
      <c r="C136" s="10" t="s">
        <v>409</v>
      </c>
      <c r="D136" s="10" t="s">
        <v>410</v>
      </c>
      <c r="E136" s="11" t="s">
        <v>265</v>
      </c>
      <c r="F136" s="12" t="s">
        <v>407</v>
      </c>
      <c r="G136" s="13" t="s">
        <v>55</v>
      </c>
      <c r="H136" s="10">
        <f>G136/100*75</f>
        <v>67.5</v>
      </c>
      <c r="I136" s="13">
        <v>67.5</v>
      </c>
      <c r="J136" s="14">
        <f>I136*25/100</f>
        <v>16.875</v>
      </c>
      <c r="K136" s="15">
        <f t="shared" si="23"/>
        <v>84.375</v>
      </c>
      <c r="L136" s="15">
        <v>2.95</v>
      </c>
      <c r="M136" s="12">
        <v>75.5</v>
      </c>
      <c r="N136" s="16">
        <f t="shared" si="24"/>
        <v>42.1875</v>
      </c>
      <c r="O136" s="16">
        <f t="shared" si="25"/>
        <v>37.75</v>
      </c>
      <c r="P136" s="17">
        <v>0</v>
      </c>
      <c r="Q136" s="10">
        <v>0</v>
      </c>
      <c r="R136" s="17">
        <v>0</v>
      </c>
      <c r="S136" s="17">
        <v>0</v>
      </c>
      <c r="T136" s="10">
        <v>0</v>
      </c>
      <c r="U136" s="10">
        <f t="shared" si="22"/>
        <v>79.9375</v>
      </c>
      <c r="V136" s="11" t="s">
        <v>31</v>
      </c>
      <c r="W136" s="11" t="s">
        <v>32</v>
      </c>
      <c r="X136" s="18"/>
      <c r="Y136" s="18" t="s">
        <v>47</v>
      </c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</row>
    <row r="137" spans="1:42" ht="19.350000000000001" customHeight="1" x14ac:dyDescent="0.3">
      <c r="A137" s="8">
        <v>108</v>
      </c>
      <c r="B137" s="9" t="s">
        <v>411</v>
      </c>
      <c r="C137" s="10" t="s">
        <v>412</v>
      </c>
      <c r="D137" s="10" t="s">
        <v>413</v>
      </c>
      <c r="E137" s="28" t="s">
        <v>265</v>
      </c>
      <c r="F137" s="12" t="s">
        <v>407</v>
      </c>
      <c r="G137" s="13" t="s">
        <v>102</v>
      </c>
      <c r="H137" s="10">
        <f>G137/100*75</f>
        <v>58.5</v>
      </c>
      <c r="I137" s="13">
        <v>90</v>
      </c>
      <c r="J137" s="14">
        <f>I137*25/100</f>
        <v>22.5</v>
      </c>
      <c r="K137" s="15">
        <f t="shared" si="23"/>
        <v>81</v>
      </c>
      <c r="L137" s="15">
        <v>2.7</v>
      </c>
      <c r="M137" s="12">
        <v>69.66</v>
      </c>
      <c r="N137" s="16">
        <f t="shared" si="24"/>
        <v>40.5</v>
      </c>
      <c r="O137" s="16">
        <f t="shared" si="25"/>
        <v>34.83</v>
      </c>
      <c r="P137" s="17">
        <v>0</v>
      </c>
      <c r="Q137" s="10">
        <v>0</v>
      </c>
      <c r="R137" s="17">
        <v>0</v>
      </c>
      <c r="S137" s="17">
        <v>0</v>
      </c>
      <c r="T137" s="10">
        <v>0</v>
      </c>
      <c r="U137" s="10">
        <f t="shared" si="22"/>
        <v>75.33</v>
      </c>
      <c r="V137" s="11" t="s">
        <v>31</v>
      </c>
      <c r="W137" s="11" t="s">
        <v>32</v>
      </c>
      <c r="X137" s="18"/>
      <c r="Y137" s="18" t="s">
        <v>47</v>
      </c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</row>
    <row r="138" spans="1:42" ht="19.350000000000001" customHeight="1" x14ac:dyDescent="0.3">
      <c r="A138" s="8">
        <v>109</v>
      </c>
      <c r="B138" s="9" t="s">
        <v>414</v>
      </c>
      <c r="C138" s="10" t="s">
        <v>328</v>
      </c>
      <c r="D138" s="10" t="s">
        <v>415</v>
      </c>
      <c r="E138" s="11" t="s">
        <v>265</v>
      </c>
      <c r="F138" s="12" t="s">
        <v>416</v>
      </c>
      <c r="G138" s="13" t="s">
        <v>30</v>
      </c>
      <c r="H138" s="10">
        <f>G138/100*75</f>
        <v>64.5</v>
      </c>
      <c r="I138" s="13">
        <v>42.5</v>
      </c>
      <c r="J138" s="14">
        <f>I138*25/100</f>
        <v>10.625</v>
      </c>
      <c r="K138" s="15">
        <f t="shared" si="23"/>
        <v>75.125</v>
      </c>
      <c r="L138" s="15">
        <v>2.5499999999999998</v>
      </c>
      <c r="M138" s="12">
        <v>66.16</v>
      </c>
      <c r="N138" s="16">
        <f t="shared" si="24"/>
        <v>37.5625</v>
      </c>
      <c r="O138" s="16">
        <f t="shared" si="25"/>
        <v>33.08</v>
      </c>
      <c r="P138" s="17">
        <v>0</v>
      </c>
      <c r="Q138" s="10">
        <v>0</v>
      </c>
      <c r="R138" s="17">
        <v>0</v>
      </c>
      <c r="S138" s="17">
        <v>0</v>
      </c>
      <c r="T138" s="10">
        <v>0</v>
      </c>
      <c r="U138" s="10">
        <f t="shared" si="22"/>
        <v>70.642499999999998</v>
      </c>
      <c r="V138" s="11" t="s">
        <v>31</v>
      </c>
      <c r="W138" s="11" t="s">
        <v>32</v>
      </c>
      <c r="X138" s="18"/>
      <c r="Y138" s="18" t="s">
        <v>47</v>
      </c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</row>
    <row r="139" spans="1:42" s="25" customFormat="1" ht="19.2" customHeight="1" x14ac:dyDescent="0.3">
      <c r="A139" s="8">
        <v>110</v>
      </c>
      <c r="B139" s="9" t="s">
        <v>417</v>
      </c>
      <c r="C139" s="10" t="s">
        <v>418</v>
      </c>
      <c r="D139" s="10" t="s">
        <v>381</v>
      </c>
      <c r="E139" s="11" t="s">
        <v>265</v>
      </c>
      <c r="F139" s="12" t="s">
        <v>416</v>
      </c>
      <c r="G139" s="13" t="s">
        <v>185</v>
      </c>
      <c r="H139" s="10">
        <f>G139/100*75</f>
        <v>45</v>
      </c>
      <c r="I139" s="13">
        <v>62.5</v>
      </c>
      <c r="J139" s="14">
        <f>I139*25/100</f>
        <v>15.625</v>
      </c>
      <c r="K139" s="15">
        <f t="shared" si="23"/>
        <v>60.625</v>
      </c>
      <c r="L139" s="15">
        <v>2.84</v>
      </c>
      <c r="M139" s="12">
        <v>72.930000000000007</v>
      </c>
      <c r="N139" s="16">
        <f t="shared" si="24"/>
        <v>30.3125</v>
      </c>
      <c r="O139" s="16">
        <f t="shared" si="25"/>
        <v>36.465000000000003</v>
      </c>
      <c r="P139" s="17">
        <v>0</v>
      </c>
      <c r="Q139" s="10">
        <v>0</v>
      </c>
      <c r="R139" s="17">
        <v>0</v>
      </c>
      <c r="S139" s="17">
        <v>0</v>
      </c>
      <c r="T139" s="10">
        <v>0</v>
      </c>
      <c r="U139" s="10">
        <f t="shared" si="22"/>
        <v>66.777500000000003</v>
      </c>
      <c r="V139" s="11" t="s">
        <v>31</v>
      </c>
      <c r="W139" s="11" t="s">
        <v>32</v>
      </c>
      <c r="X139" s="18"/>
      <c r="Y139" s="18" t="s">
        <v>47</v>
      </c>
    </row>
    <row r="140" spans="1:42" ht="19.350000000000001" customHeight="1" x14ac:dyDescent="0.3">
      <c r="A140" s="8">
        <v>111</v>
      </c>
      <c r="B140" s="9" t="s">
        <v>419</v>
      </c>
      <c r="C140" s="10" t="s">
        <v>420</v>
      </c>
      <c r="D140" s="10" t="s">
        <v>421</v>
      </c>
      <c r="E140" s="28" t="s">
        <v>265</v>
      </c>
      <c r="F140" s="12" t="s">
        <v>416</v>
      </c>
      <c r="G140" s="13" t="s">
        <v>81</v>
      </c>
      <c r="H140" s="10">
        <v>0</v>
      </c>
      <c r="I140" s="13" t="s">
        <v>81</v>
      </c>
      <c r="J140" s="14">
        <v>0</v>
      </c>
      <c r="K140" s="15">
        <f t="shared" si="23"/>
        <v>0</v>
      </c>
      <c r="L140" s="15">
        <v>3.18</v>
      </c>
      <c r="M140" s="12">
        <v>80.86</v>
      </c>
      <c r="N140" s="16">
        <f t="shared" si="24"/>
        <v>0</v>
      </c>
      <c r="O140" s="16">
        <f t="shared" si="25"/>
        <v>40.43</v>
      </c>
      <c r="P140" s="17">
        <v>0</v>
      </c>
      <c r="Q140" s="10">
        <v>0</v>
      </c>
      <c r="R140" s="17">
        <v>0</v>
      </c>
      <c r="S140" s="17">
        <v>0</v>
      </c>
      <c r="T140" s="10">
        <v>0</v>
      </c>
      <c r="U140" s="10">
        <f t="shared" si="22"/>
        <v>40.43</v>
      </c>
      <c r="V140" s="11" t="s">
        <v>82</v>
      </c>
      <c r="W140" s="11" t="s">
        <v>32</v>
      </c>
      <c r="X140" s="18"/>
      <c r="Y140" s="18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</row>
    <row r="141" spans="1:42" ht="19.350000000000001" customHeight="1" x14ac:dyDescent="0.3">
      <c r="A141" s="8"/>
      <c r="B141" s="9"/>
      <c r="C141" s="10"/>
      <c r="D141" s="10"/>
      <c r="E141" s="28"/>
      <c r="F141" s="12"/>
      <c r="G141" s="13"/>
      <c r="H141" s="10"/>
      <c r="I141" s="13"/>
      <c r="J141" s="14"/>
      <c r="K141" s="15"/>
      <c r="L141" s="15"/>
      <c r="M141" s="12"/>
      <c r="N141" s="16"/>
      <c r="O141" s="16"/>
      <c r="P141" s="17"/>
      <c r="Q141" s="10"/>
      <c r="R141" s="17"/>
      <c r="S141" s="17"/>
      <c r="T141" s="10"/>
      <c r="U141" s="10"/>
      <c r="V141" s="11"/>
      <c r="W141" s="11"/>
      <c r="X141" s="18"/>
      <c r="Y141" s="18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</row>
    <row r="142" spans="1:42" s="31" customFormat="1" ht="19.350000000000001" customHeight="1" x14ac:dyDescent="0.3">
      <c r="A142" s="6" t="s">
        <v>422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42" ht="19.2" customHeight="1" x14ac:dyDescent="0.3">
      <c r="A143" s="8">
        <v>1</v>
      </c>
      <c r="B143" s="9" t="s">
        <v>423</v>
      </c>
      <c r="C143" s="10" t="s">
        <v>424</v>
      </c>
      <c r="D143" s="10" t="s">
        <v>294</v>
      </c>
      <c r="E143" s="28" t="s">
        <v>378</v>
      </c>
      <c r="F143" s="12" t="s">
        <v>425</v>
      </c>
      <c r="G143" s="13" t="s">
        <v>46</v>
      </c>
      <c r="H143" s="10">
        <f>G143/100*75</f>
        <v>72</v>
      </c>
      <c r="I143" s="13">
        <v>80</v>
      </c>
      <c r="J143" s="14">
        <f>I143*25/100</f>
        <v>20</v>
      </c>
      <c r="K143" s="15">
        <f>H143+J143</f>
        <v>92</v>
      </c>
      <c r="L143" s="15">
        <v>3.54</v>
      </c>
      <c r="M143" s="12">
        <v>89.26</v>
      </c>
      <c r="N143" s="16">
        <f>K143*50/100</f>
        <v>46</v>
      </c>
      <c r="O143" s="16">
        <f>M143*50/100</f>
        <v>44.63</v>
      </c>
      <c r="P143" s="17">
        <v>0</v>
      </c>
      <c r="Q143" s="10">
        <v>10</v>
      </c>
      <c r="R143" s="10">
        <v>0</v>
      </c>
      <c r="S143" s="10">
        <v>0</v>
      </c>
      <c r="T143" s="10">
        <v>0</v>
      </c>
      <c r="U143" s="10">
        <f t="shared" ref="U143:U206" si="26">N143+O143+P143+Q143+R143+S143+T143</f>
        <v>100.63</v>
      </c>
      <c r="V143" s="11" t="s">
        <v>31</v>
      </c>
      <c r="W143" s="11" t="s">
        <v>426</v>
      </c>
      <c r="X143" s="18"/>
      <c r="Y143" s="19" t="s">
        <v>33</v>
      </c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</row>
    <row r="144" spans="1:42" ht="19.2" customHeight="1" x14ac:dyDescent="0.3">
      <c r="A144" s="8"/>
      <c r="B144" s="9"/>
      <c r="C144" s="10"/>
      <c r="D144" s="10"/>
      <c r="E144" s="28"/>
      <c r="F144" s="12"/>
      <c r="G144" s="13"/>
      <c r="H144" s="10"/>
      <c r="I144" s="13"/>
      <c r="J144" s="14"/>
      <c r="K144" s="15"/>
      <c r="L144" s="15"/>
      <c r="M144" s="12"/>
      <c r="N144" s="16"/>
      <c r="O144" s="16"/>
      <c r="P144" s="17"/>
      <c r="Q144" s="10"/>
      <c r="R144" s="10"/>
      <c r="S144" s="10"/>
      <c r="T144" s="10"/>
      <c r="U144" s="10"/>
      <c r="V144" s="11"/>
      <c r="W144" s="11"/>
      <c r="X144" s="18"/>
      <c r="Y144" s="18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</row>
    <row r="145" spans="1:42" ht="19.2" customHeight="1" x14ac:dyDescent="0.3">
      <c r="A145" s="8">
        <v>2</v>
      </c>
      <c r="B145" s="9" t="s">
        <v>34</v>
      </c>
      <c r="C145" s="10" t="s">
        <v>35</v>
      </c>
      <c r="D145" s="10" t="s">
        <v>36</v>
      </c>
      <c r="E145" s="11" t="s">
        <v>28</v>
      </c>
      <c r="F145" s="12" t="s">
        <v>37</v>
      </c>
      <c r="G145" s="13" t="s">
        <v>38</v>
      </c>
      <c r="H145" s="10">
        <f t="shared" ref="H145:H158" si="27">G145/100*75</f>
        <v>66</v>
      </c>
      <c r="I145" s="13">
        <v>66.25</v>
      </c>
      <c r="J145" s="14">
        <f t="shared" ref="J145:J157" si="28">I145*25/100</f>
        <v>16.5625</v>
      </c>
      <c r="K145" s="15">
        <f t="shared" ref="K145:K158" si="29">H145+J145</f>
        <v>82.5625</v>
      </c>
      <c r="L145" s="15">
        <v>3.15</v>
      </c>
      <c r="M145" s="12">
        <v>80.31</v>
      </c>
      <c r="N145" s="16">
        <f t="shared" ref="N145:N159" si="30">K145*50/100</f>
        <v>41.28125</v>
      </c>
      <c r="O145" s="16">
        <f t="shared" ref="O145:O159" si="31">M145*50/100</f>
        <v>40.155000000000001</v>
      </c>
      <c r="P145" s="17">
        <v>0</v>
      </c>
      <c r="Q145" s="10">
        <v>0</v>
      </c>
      <c r="R145" s="17">
        <v>-10</v>
      </c>
      <c r="S145" s="17">
        <v>10</v>
      </c>
      <c r="T145" s="10">
        <v>0</v>
      </c>
      <c r="U145" s="10">
        <f t="shared" ref="U145:U159" si="32">N145+O145+P145+Q145+R145+S145+T145</f>
        <v>81.436250000000001</v>
      </c>
      <c r="V145" s="11" t="s">
        <v>31</v>
      </c>
      <c r="W145" s="11" t="s">
        <v>426</v>
      </c>
      <c r="X145" s="18"/>
      <c r="Y145" s="18" t="s">
        <v>47</v>
      </c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</row>
    <row r="146" spans="1:42" ht="19.350000000000001" customHeight="1" x14ac:dyDescent="0.3">
      <c r="A146" s="8">
        <v>3</v>
      </c>
      <c r="B146" s="9" t="s">
        <v>69</v>
      </c>
      <c r="C146" s="10" t="s">
        <v>70</v>
      </c>
      <c r="D146" s="10" t="s">
        <v>71</v>
      </c>
      <c r="E146" s="11" t="s">
        <v>28</v>
      </c>
      <c r="F146" s="12" t="s">
        <v>37</v>
      </c>
      <c r="G146" s="13" t="s">
        <v>55</v>
      </c>
      <c r="H146" s="10">
        <f t="shared" si="27"/>
        <v>67.5</v>
      </c>
      <c r="I146" s="13">
        <v>95</v>
      </c>
      <c r="J146" s="14">
        <f t="shared" si="28"/>
        <v>23.75</v>
      </c>
      <c r="K146" s="15">
        <f t="shared" si="29"/>
        <v>91.25</v>
      </c>
      <c r="L146" s="15">
        <v>2.76</v>
      </c>
      <c r="M146" s="12">
        <v>71.06</v>
      </c>
      <c r="N146" s="16">
        <f t="shared" si="30"/>
        <v>45.625</v>
      </c>
      <c r="O146" s="16">
        <f t="shared" si="31"/>
        <v>35.53</v>
      </c>
      <c r="P146" s="17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f t="shared" si="32"/>
        <v>81.155000000000001</v>
      </c>
      <c r="V146" s="11" t="s">
        <v>31</v>
      </c>
      <c r="W146" s="11" t="s">
        <v>426</v>
      </c>
      <c r="X146" s="18"/>
      <c r="Y146" s="18" t="s">
        <v>47</v>
      </c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</row>
    <row r="147" spans="1:42" s="21" customFormat="1" ht="19.350000000000001" customHeight="1" x14ac:dyDescent="0.3">
      <c r="A147" s="8">
        <v>4</v>
      </c>
      <c r="B147" s="9" t="s">
        <v>427</v>
      </c>
      <c r="C147" s="10" t="s">
        <v>428</v>
      </c>
      <c r="D147" s="10" t="s">
        <v>188</v>
      </c>
      <c r="E147" s="11" t="s">
        <v>28</v>
      </c>
      <c r="F147" s="12" t="s">
        <v>37</v>
      </c>
      <c r="G147" s="13" t="s">
        <v>55</v>
      </c>
      <c r="H147" s="10">
        <f t="shared" si="27"/>
        <v>67.5</v>
      </c>
      <c r="I147" s="13">
        <v>87.5</v>
      </c>
      <c r="J147" s="14">
        <f t="shared" si="28"/>
        <v>21.875</v>
      </c>
      <c r="K147" s="15">
        <f t="shared" si="29"/>
        <v>89.375</v>
      </c>
      <c r="L147" s="15">
        <v>2.6</v>
      </c>
      <c r="M147" s="12">
        <v>67.33</v>
      </c>
      <c r="N147" s="16">
        <f t="shared" si="30"/>
        <v>44.6875</v>
      </c>
      <c r="O147" s="16">
        <f t="shared" si="31"/>
        <v>33.664999999999999</v>
      </c>
      <c r="P147" s="17">
        <v>-10</v>
      </c>
      <c r="Q147" s="10">
        <v>10</v>
      </c>
      <c r="R147" s="10">
        <v>0</v>
      </c>
      <c r="S147" s="10">
        <v>0</v>
      </c>
      <c r="T147" s="10">
        <v>0</v>
      </c>
      <c r="U147" s="10">
        <f t="shared" si="32"/>
        <v>78.352499999999992</v>
      </c>
      <c r="V147" s="11" t="s">
        <v>31</v>
      </c>
      <c r="W147" s="11" t="s">
        <v>426</v>
      </c>
      <c r="X147" s="18"/>
      <c r="Y147" s="18" t="s">
        <v>47</v>
      </c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</row>
    <row r="148" spans="1:42" s="21" customFormat="1" ht="19.350000000000001" customHeight="1" x14ac:dyDescent="0.3">
      <c r="A148" s="8">
        <v>5</v>
      </c>
      <c r="B148" s="9" t="s">
        <v>429</v>
      </c>
      <c r="C148" s="10" t="s">
        <v>430</v>
      </c>
      <c r="D148" s="10" t="s">
        <v>431</v>
      </c>
      <c r="E148" s="11" t="s">
        <v>28</v>
      </c>
      <c r="F148" s="12" t="s">
        <v>37</v>
      </c>
      <c r="G148" s="13" t="s">
        <v>38</v>
      </c>
      <c r="H148" s="10">
        <f t="shared" si="27"/>
        <v>66</v>
      </c>
      <c r="I148" s="13">
        <v>95</v>
      </c>
      <c r="J148" s="14">
        <f t="shared" si="28"/>
        <v>23.75</v>
      </c>
      <c r="K148" s="15">
        <f t="shared" si="29"/>
        <v>89.75</v>
      </c>
      <c r="L148" s="15">
        <v>2.52</v>
      </c>
      <c r="M148" s="12">
        <v>65.459999999999994</v>
      </c>
      <c r="N148" s="16">
        <f t="shared" si="30"/>
        <v>44.875</v>
      </c>
      <c r="O148" s="16">
        <f t="shared" si="31"/>
        <v>32.729999999999997</v>
      </c>
      <c r="P148" s="17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f t="shared" si="32"/>
        <v>77.60499999999999</v>
      </c>
      <c r="V148" s="11" t="s">
        <v>31</v>
      </c>
      <c r="W148" s="11" t="s">
        <v>426</v>
      </c>
      <c r="X148" s="18"/>
      <c r="Y148" s="18" t="s">
        <v>47</v>
      </c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</row>
    <row r="149" spans="1:42" s="21" customFormat="1" ht="19.350000000000001" customHeight="1" x14ac:dyDescent="0.3">
      <c r="A149" s="8">
        <v>6</v>
      </c>
      <c r="B149" s="9" t="s">
        <v>43</v>
      </c>
      <c r="C149" s="10" t="s">
        <v>44</v>
      </c>
      <c r="D149" s="10" t="s">
        <v>45</v>
      </c>
      <c r="E149" s="11" t="s">
        <v>28</v>
      </c>
      <c r="F149" s="12" t="s">
        <v>37</v>
      </c>
      <c r="G149" s="13" t="s">
        <v>46</v>
      </c>
      <c r="H149" s="10">
        <f t="shared" si="27"/>
        <v>72</v>
      </c>
      <c r="I149" s="13">
        <v>100</v>
      </c>
      <c r="J149" s="14">
        <f t="shared" si="28"/>
        <v>25</v>
      </c>
      <c r="K149" s="15">
        <f t="shared" si="29"/>
        <v>97</v>
      </c>
      <c r="L149" s="15">
        <v>2.95</v>
      </c>
      <c r="M149" s="12">
        <v>75.5</v>
      </c>
      <c r="N149" s="16">
        <f t="shared" si="30"/>
        <v>48.5</v>
      </c>
      <c r="O149" s="16">
        <f t="shared" si="31"/>
        <v>37.75</v>
      </c>
      <c r="P149" s="17">
        <v>0</v>
      </c>
      <c r="Q149" s="10">
        <v>0</v>
      </c>
      <c r="R149" s="17">
        <v>-10</v>
      </c>
      <c r="S149" s="17">
        <v>0</v>
      </c>
      <c r="T149" s="10">
        <v>0</v>
      </c>
      <c r="U149" s="10">
        <f t="shared" si="32"/>
        <v>76.25</v>
      </c>
      <c r="V149" s="11" t="s">
        <v>31</v>
      </c>
      <c r="W149" s="11" t="s">
        <v>426</v>
      </c>
      <c r="X149" s="18"/>
      <c r="Y149" s="18" t="s">
        <v>47</v>
      </c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</row>
    <row r="150" spans="1:42" ht="19.350000000000001" customHeight="1" x14ac:dyDescent="0.3">
      <c r="A150" s="8">
        <v>7</v>
      </c>
      <c r="B150" s="9" t="s">
        <v>432</v>
      </c>
      <c r="C150" s="10" t="s">
        <v>433</v>
      </c>
      <c r="D150" s="10" t="s">
        <v>434</v>
      </c>
      <c r="E150" s="11" t="s">
        <v>28</v>
      </c>
      <c r="F150" s="12" t="s">
        <v>37</v>
      </c>
      <c r="G150" s="13" t="s">
        <v>55</v>
      </c>
      <c r="H150" s="10">
        <f t="shared" si="27"/>
        <v>67.5</v>
      </c>
      <c r="I150" s="13">
        <v>91.25</v>
      </c>
      <c r="J150" s="14">
        <f t="shared" si="28"/>
        <v>22.8125</v>
      </c>
      <c r="K150" s="15">
        <f t="shared" si="29"/>
        <v>90.3125</v>
      </c>
      <c r="L150" s="15">
        <v>3.14</v>
      </c>
      <c r="M150" s="12">
        <v>79.930000000000007</v>
      </c>
      <c r="N150" s="16">
        <f t="shared" si="30"/>
        <v>45.15625</v>
      </c>
      <c r="O150" s="16">
        <f t="shared" si="31"/>
        <v>39.965000000000003</v>
      </c>
      <c r="P150" s="17">
        <v>-10</v>
      </c>
      <c r="Q150" s="10">
        <v>0</v>
      </c>
      <c r="R150" s="10">
        <v>0</v>
      </c>
      <c r="S150" s="10">
        <v>0</v>
      </c>
      <c r="T150" s="10">
        <v>0</v>
      </c>
      <c r="U150" s="10">
        <f t="shared" si="32"/>
        <v>75.121250000000003</v>
      </c>
      <c r="V150" s="11" t="s">
        <v>31</v>
      </c>
      <c r="W150" s="11" t="s">
        <v>426</v>
      </c>
      <c r="X150" s="18"/>
      <c r="Y150" s="18" t="s">
        <v>47</v>
      </c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</row>
    <row r="151" spans="1:42" ht="19.350000000000001" customHeight="1" x14ac:dyDescent="0.3">
      <c r="A151" s="8">
        <v>8</v>
      </c>
      <c r="B151" s="9" t="s">
        <v>435</v>
      </c>
      <c r="C151" s="10" t="s">
        <v>436</v>
      </c>
      <c r="D151" s="10" t="s">
        <v>437</v>
      </c>
      <c r="E151" s="11" t="s">
        <v>28</v>
      </c>
      <c r="F151" s="12" t="s">
        <v>37</v>
      </c>
      <c r="G151" s="13" t="s">
        <v>126</v>
      </c>
      <c r="H151" s="10">
        <f t="shared" si="27"/>
        <v>61.499999999999993</v>
      </c>
      <c r="I151" s="13">
        <v>70</v>
      </c>
      <c r="J151" s="14">
        <f t="shared" si="28"/>
        <v>17.5</v>
      </c>
      <c r="K151" s="15">
        <f t="shared" si="29"/>
        <v>79</v>
      </c>
      <c r="L151" s="15">
        <v>2.6</v>
      </c>
      <c r="M151" s="12">
        <v>67.33</v>
      </c>
      <c r="N151" s="16">
        <f t="shared" si="30"/>
        <v>39.5</v>
      </c>
      <c r="O151" s="16">
        <f t="shared" si="31"/>
        <v>33.664999999999999</v>
      </c>
      <c r="P151" s="17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f t="shared" si="32"/>
        <v>73.164999999999992</v>
      </c>
      <c r="V151" s="11" t="s">
        <v>31</v>
      </c>
      <c r="W151" s="11" t="s">
        <v>426</v>
      </c>
      <c r="X151" s="18"/>
      <c r="Y151" s="18" t="s">
        <v>47</v>
      </c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</row>
    <row r="152" spans="1:42" ht="19.350000000000001" customHeight="1" x14ac:dyDescent="0.3">
      <c r="A152" s="8">
        <v>9</v>
      </c>
      <c r="B152" s="9" t="s">
        <v>438</v>
      </c>
      <c r="C152" s="10" t="s">
        <v>439</v>
      </c>
      <c r="D152" s="10" t="s">
        <v>440</v>
      </c>
      <c r="E152" s="11" t="s">
        <v>28</v>
      </c>
      <c r="F152" s="12" t="s">
        <v>37</v>
      </c>
      <c r="G152" s="13" t="s">
        <v>55</v>
      </c>
      <c r="H152" s="10">
        <f t="shared" si="27"/>
        <v>67.5</v>
      </c>
      <c r="I152" s="13">
        <v>95</v>
      </c>
      <c r="J152" s="14">
        <f t="shared" si="28"/>
        <v>23.75</v>
      </c>
      <c r="K152" s="15">
        <f t="shared" si="29"/>
        <v>91.25</v>
      </c>
      <c r="L152" s="15">
        <v>2.82</v>
      </c>
      <c r="M152" s="12">
        <v>72.459999999999994</v>
      </c>
      <c r="N152" s="16">
        <f t="shared" si="30"/>
        <v>45.625</v>
      </c>
      <c r="O152" s="16">
        <f t="shared" si="31"/>
        <v>36.229999999999997</v>
      </c>
      <c r="P152" s="17">
        <v>-10</v>
      </c>
      <c r="Q152" s="10">
        <v>0</v>
      </c>
      <c r="R152" s="10">
        <v>0</v>
      </c>
      <c r="S152" s="10">
        <v>0</v>
      </c>
      <c r="T152" s="10">
        <v>0</v>
      </c>
      <c r="U152" s="10">
        <f t="shared" si="32"/>
        <v>71.85499999999999</v>
      </c>
      <c r="V152" s="11" t="s">
        <v>31</v>
      </c>
      <c r="W152" s="11" t="s">
        <v>426</v>
      </c>
      <c r="X152" s="11"/>
      <c r="Y152" s="18" t="s">
        <v>47</v>
      </c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</row>
    <row r="153" spans="1:42" ht="19.350000000000001" customHeight="1" x14ac:dyDescent="0.3">
      <c r="A153" s="8">
        <v>10</v>
      </c>
      <c r="B153" s="32">
        <v>20190301012</v>
      </c>
      <c r="C153" s="10" t="s">
        <v>441</v>
      </c>
      <c r="D153" s="10" t="s">
        <v>442</v>
      </c>
      <c r="E153" s="11" t="s">
        <v>28</v>
      </c>
      <c r="F153" s="12" t="s">
        <v>37</v>
      </c>
      <c r="G153" s="13" t="s">
        <v>126</v>
      </c>
      <c r="H153" s="10">
        <f t="shared" si="27"/>
        <v>61.499999999999993</v>
      </c>
      <c r="I153" s="13">
        <v>75</v>
      </c>
      <c r="J153" s="14">
        <f t="shared" si="28"/>
        <v>18.75</v>
      </c>
      <c r="K153" s="15">
        <f t="shared" si="29"/>
        <v>80.25</v>
      </c>
      <c r="L153" s="15">
        <v>2.39</v>
      </c>
      <c r="M153" s="12">
        <v>62.43</v>
      </c>
      <c r="N153" s="16">
        <f t="shared" si="30"/>
        <v>40.125</v>
      </c>
      <c r="O153" s="16">
        <f t="shared" si="31"/>
        <v>31.215</v>
      </c>
      <c r="P153" s="17">
        <v>-10</v>
      </c>
      <c r="Q153" s="10">
        <v>10</v>
      </c>
      <c r="R153" s="10">
        <v>0</v>
      </c>
      <c r="S153" s="10">
        <v>0</v>
      </c>
      <c r="T153" s="10">
        <v>0</v>
      </c>
      <c r="U153" s="10">
        <f t="shared" si="32"/>
        <v>71.34</v>
      </c>
      <c r="V153" s="11" t="s">
        <v>31</v>
      </c>
      <c r="W153" s="11" t="s">
        <v>426</v>
      </c>
      <c r="X153" s="18"/>
      <c r="Y153" s="18" t="s">
        <v>47</v>
      </c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</row>
    <row r="154" spans="1:42" ht="19.2" customHeight="1" x14ac:dyDescent="0.3">
      <c r="A154" s="8">
        <v>11</v>
      </c>
      <c r="B154" s="9" t="s">
        <v>443</v>
      </c>
      <c r="C154" s="10" t="s">
        <v>444</v>
      </c>
      <c r="D154" s="10" t="s">
        <v>445</v>
      </c>
      <c r="E154" s="11" t="s">
        <v>28</v>
      </c>
      <c r="F154" s="12" t="s">
        <v>37</v>
      </c>
      <c r="G154" s="13" t="s">
        <v>51</v>
      </c>
      <c r="H154" s="10">
        <f t="shared" si="27"/>
        <v>63</v>
      </c>
      <c r="I154" s="13">
        <v>75</v>
      </c>
      <c r="J154" s="14">
        <f t="shared" si="28"/>
        <v>18.75</v>
      </c>
      <c r="K154" s="15">
        <f t="shared" si="29"/>
        <v>81.75</v>
      </c>
      <c r="L154" s="15">
        <v>2.3199999999999998</v>
      </c>
      <c r="M154" s="12">
        <v>60.8</v>
      </c>
      <c r="N154" s="16">
        <f t="shared" si="30"/>
        <v>40.875</v>
      </c>
      <c r="O154" s="16">
        <f t="shared" si="31"/>
        <v>30.4</v>
      </c>
      <c r="P154" s="17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f t="shared" si="32"/>
        <v>71.275000000000006</v>
      </c>
      <c r="V154" s="11" t="s">
        <v>31</v>
      </c>
      <c r="W154" s="11" t="s">
        <v>426</v>
      </c>
      <c r="X154" s="18"/>
      <c r="Y154" s="18" t="s">
        <v>47</v>
      </c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</row>
    <row r="155" spans="1:42" ht="19.2" customHeight="1" x14ac:dyDescent="0.3">
      <c r="A155" s="8">
        <v>12</v>
      </c>
      <c r="B155" s="9" t="s">
        <v>446</v>
      </c>
      <c r="C155" s="10" t="s">
        <v>447</v>
      </c>
      <c r="D155" s="10" t="s">
        <v>448</v>
      </c>
      <c r="E155" s="11" t="s">
        <v>28</v>
      </c>
      <c r="F155" s="12" t="s">
        <v>37</v>
      </c>
      <c r="G155" s="13" t="s">
        <v>55</v>
      </c>
      <c r="H155" s="10">
        <f t="shared" si="27"/>
        <v>67.5</v>
      </c>
      <c r="I155" s="13">
        <v>70</v>
      </c>
      <c r="J155" s="14">
        <f t="shared" si="28"/>
        <v>17.5</v>
      </c>
      <c r="K155" s="15">
        <f t="shared" si="29"/>
        <v>85</v>
      </c>
      <c r="L155" s="15">
        <v>2.46</v>
      </c>
      <c r="M155" s="12">
        <v>64.06</v>
      </c>
      <c r="N155" s="16">
        <f t="shared" si="30"/>
        <v>42.5</v>
      </c>
      <c r="O155" s="16">
        <f t="shared" si="31"/>
        <v>32.03</v>
      </c>
      <c r="P155" s="17">
        <v>-10</v>
      </c>
      <c r="Q155" s="10">
        <v>0</v>
      </c>
      <c r="R155" s="10">
        <v>0</v>
      </c>
      <c r="S155" s="10">
        <v>0</v>
      </c>
      <c r="T155" s="10">
        <v>0</v>
      </c>
      <c r="U155" s="10">
        <f t="shared" si="32"/>
        <v>64.53</v>
      </c>
      <c r="V155" s="11" t="s">
        <v>31</v>
      </c>
      <c r="W155" s="11" t="s">
        <v>426</v>
      </c>
      <c r="X155" s="18"/>
      <c r="Y155" s="18" t="s">
        <v>47</v>
      </c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</row>
    <row r="156" spans="1:42" ht="19.2" customHeight="1" x14ac:dyDescent="0.3">
      <c r="A156" s="8">
        <v>13</v>
      </c>
      <c r="B156" s="9" t="s">
        <v>449</v>
      </c>
      <c r="C156" s="10" t="s">
        <v>450</v>
      </c>
      <c r="D156" s="10" t="s">
        <v>451</v>
      </c>
      <c r="E156" s="11" t="s">
        <v>28</v>
      </c>
      <c r="F156" s="12" t="s">
        <v>37</v>
      </c>
      <c r="G156" s="13" t="s">
        <v>38</v>
      </c>
      <c r="H156" s="10">
        <f t="shared" si="27"/>
        <v>66</v>
      </c>
      <c r="I156" s="13">
        <v>65</v>
      </c>
      <c r="J156" s="14">
        <f t="shared" si="28"/>
        <v>16.25</v>
      </c>
      <c r="K156" s="15">
        <f t="shared" si="29"/>
        <v>82.25</v>
      </c>
      <c r="L156" s="15">
        <v>2.56</v>
      </c>
      <c r="M156" s="12">
        <v>66.400000000000006</v>
      </c>
      <c r="N156" s="16">
        <f t="shared" si="30"/>
        <v>41.125</v>
      </c>
      <c r="O156" s="16">
        <f t="shared" si="31"/>
        <v>33.200000000000003</v>
      </c>
      <c r="P156" s="17">
        <v>-10</v>
      </c>
      <c r="Q156" s="10">
        <v>0</v>
      </c>
      <c r="R156" s="10">
        <v>0</v>
      </c>
      <c r="S156" s="10">
        <v>0</v>
      </c>
      <c r="T156" s="10">
        <v>0</v>
      </c>
      <c r="U156" s="10">
        <f t="shared" si="32"/>
        <v>64.325000000000003</v>
      </c>
      <c r="V156" s="11" t="s">
        <v>31</v>
      </c>
      <c r="W156" s="11" t="s">
        <v>426</v>
      </c>
      <c r="X156" s="18"/>
      <c r="Y156" s="18" t="s">
        <v>47</v>
      </c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</row>
    <row r="157" spans="1:42" ht="19.2" customHeight="1" x14ac:dyDescent="0.3">
      <c r="A157" s="8">
        <v>14</v>
      </c>
      <c r="B157" s="9" t="s">
        <v>75</v>
      </c>
      <c r="C157" s="10" t="s">
        <v>76</v>
      </c>
      <c r="D157" s="10" t="s">
        <v>77</v>
      </c>
      <c r="E157" s="28" t="s">
        <v>28</v>
      </c>
      <c r="F157" s="12" t="s">
        <v>37</v>
      </c>
      <c r="G157" s="13" t="s">
        <v>30</v>
      </c>
      <c r="H157" s="10">
        <f t="shared" si="27"/>
        <v>64.5</v>
      </c>
      <c r="I157" s="13">
        <v>45</v>
      </c>
      <c r="J157" s="14">
        <f t="shared" si="28"/>
        <v>11.25</v>
      </c>
      <c r="K157" s="15">
        <f t="shared" si="29"/>
        <v>75.75</v>
      </c>
      <c r="L157" s="15">
        <v>2.41</v>
      </c>
      <c r="M157" s="12">
        <v>62.9</v>
      </c>
      <c r="N157" s="16">
        <f t="shared" si="30"/>
        <v>37.875</v>
      </c>
      <c r="O157" s="16">
        <f t="shared" si="31"/>
        <v>31.45</v>
      </c>
      <c r="P157" s="17">
        <v>0</v>
      </c>
      <c r="Q157" s="10">
        <v>0</v>
      </c>
      <c r="R157" s="17">
        <v>-10</v>
      </c>
      <c r="S157" s="17">
        <v>0</v>
      </c>
      <c r="T157" s="10">
        <v>0</v>
      </c>
      <c r="U157" s="10">
        <f t="shared" si="32"/>
        <v>59.325000000000003</v>
      </c>
      <c r="V157" s="11" t="s">
        <v>82</v>
      </c>
      <c r="W157" s="11" t="s">
        <v>426</v>
      </c>
      <c r="X157" s="18"/>
      <c r="Y157" s="18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</row>
    <row r="158" spans="1:42" ht="19.2" customHeight="1" x14ac:dyDescent="0.3">
      <c r="A158" s="8">
        <v>15</v>
      </c>
      <c r="B158" s="33" t="s">
        <v>452</v>
      </c>
      <c r="C158" s="10" t="s">
        <v>453</v>
      </c>
      <c r="D158" s="10" t="s">
        <v>454</v>
      </c>
      <c r="E158" s="11" t="s">
        <v>28</v>
      </c>
      <c r="F158" s="12" t="s">
        <v>37</v>
      </c>
      <c r="G158" s="13" t="s">
        <v>55</v>
      </c>
      <c r="H158" s="10">
        <f t="shared" si="27"/>
        <v>67.5</v>
      </c>
      <c r="I158" s="13" t="s">
        <v>81</v>
      </c>
      <c r="J158" s="14">
        <v>0</v>
      </c>
      <c r="K158" s="15">
        <f t="shared" si="29"/>
        <v>67.5</v>
      </c>
      <c r="L158" s="15">
        <v>2.34</v>
      </c>
      <c r="M158" s="12">
        <v>61.26</v>
      </c>
      <c r="N158" s="16">
        <f t="shared" si="30"/>
        <v>33.75</v>
      </c>
      <c r="O158" s="16">
        <f t="shared" si="31"/>
        <v>30.63</v>
      </c>
      <c r="P158" s="17">
        <v>-10</v>
      </c>
      <c r="Q158" s="10">
        <v>0</v>
      </c>
      <c r="R158" s="10">
        <v>0</v>
      </c>
      <c r="S158" s="10">
        <v>0</v>
      </c>
      <c r="T158" s="10">
        <v>0</v>
      </c>
      <c r="U158" s="10">
        <f t="shared" si="32"/>
        <v>54.379999999999995</v>
      </c>
      <c r="V158" s="11" t="s">
        <v>82</v>
      </c>
      <c r="W158" s="11" t="s">
        <v>426</v>
      </c>
      <c r="X158" s="18"/>
      <c r="Y158" s="18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</row>
    <row r="159" spans="1:42" ht="19.2" customHeight="1" x14ac:dyDescent="0.3">
      <c r="A159" s="8">
        <v>16</v>
      </c>
      <c r="B159" s="9" t="s">
        <v>83</v>
      </c>
      <c r="C159" s="10" t="s">
        <v>84</v>
      </c>
      <c r="D159" s="10" t="s">
        <v>85</v>
      </c>
      <c r="E159" s="28" t="s">
        <v>28</v>
      </c>
      <c r="F159" s="12" t="s">
        <v>37</v>
      </c>
      <c r="G159" s="13" t="s">
        <v>81</v>
      </c>
      <c r="H159" s="10">
        <v>0</v>
      </c>
      <c r="I159" s="13" t="s">
        <v>81</v>
      </c>
      <c r="J159" s="14">
        <v>0</v>
      </c>
      <c r="K159" s="15">
        <v>0</v>
      </c>
      <c r="L159" s="15">
        <v>2.37</v>
      </c>
      <c r="M159" s="12">
        <v>61.96</v>
      </c>
      <c r="N159" s="16">
        <f t="shared" si="30"/>
        <v>0</v>
      </c>
      <c r="O159" s="16">
        <f t="shared" si="31"/>
        <v>30.98</v>
      </c>
      <c r="P159" s="17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f t="shared" si="32"/>
        <v>30.98</v>
      </c>
      <c r="V159" s="11" t="s">
        <v>82</v>
      </c>
      <c r="W159" s="11" t="s">
        <v>426</v>
      </c>
      <c r="X159" s="18"/>
      <c r="Y159" s="18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</row>
    <row r="160" spans="1:42" ht="19.2" customHeight="1" x14ac:dyDescent="0.3">
      <c r="A160" s="8"/>
      <c r="B160" s="9"/>
      <c r="C160" s="10"/>
      <c r="D160" s="10"/>
      <c r="E160" s="28"/>
      <c r="F160" s="12"/>
      <c r="G160" s="13"/>
      <c r="H160" s="10"/>
      <c r="I160" s="13"/>
      <c r="J160" s="14"/>
      <c r="K160" s="15"/>
      <c r="L160" s="15"/>
      <c r="M160" s="12"/>
      <c r="N160" s="16"/>
      <c r="O160" s="16"/>
      <c r="P160" s="17"/>
      <c r="Q160" s="10"/>
      <c r="R160" s="10"/>
      <c r="S160" s="10"/>
      <c r="T160" s="10"/>
      <c r="U160" s="10"/>
      <c r="V160" s="11"/>
      <c r="W160" s="11"/>
      <c r="X160" s="18"/>
      <c r="Y160" s="18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</row>
    <row r="161" spans="1:42" ht="19.2" customHeight="1" x14ac:dyDescent="0.3">
      <c r="A161" s="8">
        <v>17</v>
      </c>
      <c r="B161" s="9" t="s">
        <v>455</v>
      </c>
      <c r="C161" s="10" t="s">
        <v>456</v>
      </c>
      <c r="D161" s="10" t="s">
        <v>457</v>
      </c>
      <c r="E161" s="11" t="s">
        <v>28</v>
      </c>
      <c r="F161" s="12" t="s">
        <v>101</v>
      </c>
      <c r="G161" s="13" t="s">
        <v>62</v>
      </c>
      <c r="H161" s="10">
        <f>G161/100*75</f>
        <v>70.5</v>
      </c>
      <c r="I161" s="13">
        <v>95</v>
      </c>
      <c r="J161" s="14">
        <f>I161*25/100</f>
        <v>23.75</v>
      </c>
      <c r="K161" s="15">
        <f>H161+J161</f>
        <v>94.25</v>
      </c>
      <c r="L161" s="15">
        <v>2.73</v>
      </c>
      <c r="M161" s="12">
        <v>70.36</v>
      </c>
      <c r="N161" s="16">
        <f>K161*50/100</f>
        <v>47.125</v>
      </c>
      <c r="O161" s="16">
        <f>M161*50/100</f>
        <v>35.18</v>
      </c>
      <c r="P161" s="17">
        <v>-10</v>
      </c>
      <c r="Q161" s="10">
        <v>0</v>
      </c>
      <c r="R161" s="10">
        <v>0</v>
      </c>
      <c r="S161" s="10">
        <v>0</v>
      </c>
      <c r="T161" s="10">
        <v>0</v>
      </c>
      <c r="U161" s="10">
        <f>N161+O161+P161+Q161+R161+S161+T161</f>
        <v>72.305000000000007</v>
      </c>
      <c r="V161" s="11" t="s">
        <v>31</v>
      </c>
      <c r="W161" s="11" t="s">
        <v>426</v>
      </c>
      <c r="X161" s="18"/>
      <c r="Y161" s="18" t="s">
        <v>47</v>
      </c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</row>
    <row r="162" spans="1:42" ht="19.2" customHeight="1" x14ac:dyDescent="0.3">
      <c r="A162" s="8">
        <v>18</v>
      </c>
      <c r="B162" s="9" t="s">
        <v>107</v>
      </c>
      <c r="C162" s="10" t="s">
        <v>108</v>
      </c>
      <c r="D162" s="10" t="s">
        <v>109</v>
      </c>
      <c r="E162" s="11" t="s">
        <v>28</v>
      </c>
      <c r="F162" s="12" t="s">
        <v>101</v>
      </c>
      <c r="G162" s="13" t="s">
        <v>62</v>
      </c>
      <c r="H162" s="10">
        <f>G162/100*75</f>
        <v>70.5</v>
      </c>
      <c r="I162" s="13">
        <v>50</v>
      </c>
      <c r="J162" s="14">
        <f>I162*25/100</f>
        <v>12.5</v>
      </c>
      <c r="K162" s="15">
        <f>H162+J162</f>
        <v>83</v>
      </c>
      <c r="L162" s="15">
        <v>2.2599999999999998</v>
      </c>
      <c r="M162" s="12">
        <v>59.4</v>
      </c>
      <c r="N162" s="16">
        <f>K162*50/100</f>
        <v>41.5</v>
      </c>
      <c r="O162" s="16">
        <f>M162*50/100</f>
        <v>29.7</v>
      </c>
      <c r="P162" s="17">
        <v>0</v>
      </c>
      <c r="Q162" s="10">
        <v>0</v>
      </c>
      <c r="R162" s="17">
        <v>-10</v>
      </c>
      <c r="S162" s="17">
        <v>0</v>
      </c>
      <c r="T162" s="10">
        <v>0</v>
      </c>
      <c r="U162" s="10">
        <f>N162+O162+P162+Q162+R162+S162+T162</f>
        <v>61.2</v>
      </c>
      <c r="V162" s="11" t="s">
        <v>31</v>
      </c>
      <c r="W162" s="11" t="s">
        <v>426</v>
      </c>
      <c r="X162" s="18"/>
      <c r="Y162" s="18" t="s">
        <v>47</v>
      </c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</row>
    <row r="163" spans="1:42" ht="19.2" customHeight="1" x14ac:dyDescent="0.3">
      <c r="A163" s="8">
        <v>19</v>
      </c>
      <c r="B163" s="9" t="s">
        <v>110</v>
      </c>
      <c r="C163" s="10" t="s">
        <v>111</v>
      </c>
      <c r="D163" s="10" t="s">
        <v>112</v>
      </c>
      <c r="E163" s="28" t="s">
        <v>28</v>
      </c>
      <c r="F163" s="12" t="s">
        <v>106</v>
      </c>
      <c r="G163" s="13" t="s">
        <v>81</v>
      </c>
      <c r="H163" s="10">
        <v>0</v>
      </c>
      <c r="I163" s="13" t="s">
        <v>81</v>
      </c>
      <c r="J163" s="14">
        <v>0</v>
      </c>
      <c r="K163" s="15">
        <f>H163+J163</f>
        <v>0</v>
      </c>
      <c r="L163" s="15">
        <v>2.79</v>
      </c>
      <c r="M163" s="12">
        <v>71.760000000000005</v>
      </c>
      <c r="N163" s="16">
        <f>K163*50/100</f>
        <v>0</v>
      </c>
      <c r="O163" s="16">
        <f>M163*50/100</f>
        <v>35.880000000000003</v>
      </c>
      <c r="P163" s="17">
        <v>0</v>
      </c>
      <c r="Q163" s="10">
        <v>0</v>
      </c>
      <c r="R163" s="17">
        <v>-10</v>
      </c>
      <c r="S163" s="17">
        <v>0</v>
      </c>
      <c r="T163" s="10">
        <v>0</v>
      </c>
      <c r="U163" s="10">
        <f>N163+O163+P163+Q163+R163+S163+T163</f>
        <v>25.880000000000003</v>
      </c>
      <c r="V163" s="11" t="s">
        <v>82</v>
      </c>
      <c r="W163" s="11" t="s">
        <v>426</v>
      </c>
      <c r="X163" s="18"/>
      <c r="Y163" s="18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</row>
    <row r="164" spans="1:42" ht="19.2" customHeight="1" x14ac:dyDescent="0.3">
      <c r="A164" s="8"/>
      <c r="B164" s="9"/>
      <c r="C164" s="10"/>
      <c r="D164" s="10"/>
      <c r="E164" s="11"/>
      <c r="F164" s="12"/>
      <c r="G164" s="13"/>
      <c r="H164" s="10"/>
      <c r="I164" s="13"/>
      <c r="J164" s="14"/>
      <c r="K164" s="15"/>
      <c r="L164" s="15"/>
      <c r="M164" s="12"/>
      <c r="N164" s="16"/>
      <c r="O164" s="16"/>
      <c r="P164" s="17"/>
      <c r="Q164" s="10"/>
      <c r="R164" s="17"/>
      <c r="S164" s="17"/>
      <c r="T164" s="10"/>
      <c r="U164" s="10"/>
      <c r="V164" s="11"/>
      <c r="W164" s="11"/>
      <c r="X164" s="18"/>
      <c r="Y164" s="18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</row>
    <row r="165" spans="1:42" ht="18" customHeight="1" x14ac:dyDescent="0.3">
      <c r="A165" s="8">
        <v>20</v>
      </c>
      <c r="B165" s="9" t="s">
        <v>127</v>
      </c>
      <c r="C165" s="10" t="s">
        <v>128</v>
      </c>
      <c r="D165" s="10" t="s">
        <v>129</v>
      </c>
      <c r="E165" s="11" t="s">
        <v>28</v>
      </c>
      <c r="F165" s="12" t="s">
        <v>116</v>
      </c>
      <c r="G165" s="13" t="s">
        <v>38</v>
      </c>
      <c r="H165" s="10">
        <f>G165/100*75</f>
        <v>66</v>
      </c>
      <c r="I165" s="13">
        <v>58.75</v>
      </c>
      <c r="J165" s="14">
        <f>I165*25/100</f>
        <v>14.6875</v>
      </c>
      <c r="K165" s="15">
        <f>H165+J165</f>
        <v>80.6875</v>
      </c>
      <c r="L165" s="15">
        <v>3.13</v>
      </c>
      <c r="M165" s="12">
        <v>79.84</v>
      </c>
      <c r="N165" s="16">
        <f>K165*50/100</f>
        <v>40.34375</v>
      </c>
      <c r="O165" s="16">
        <f>M165*50/100</f>
        <v>39.92</v>
      </c>
      <c r="P165" s="17">
        <v>0</v>
      </c>
      <c r="Q165" s="10">
        <v>0</v>
      </c>
      <c r="R165" s="17">
        <v>-10</v>
      </c>
      <c r="S165" s="17">
        <v>0</v>
      </c>
      <c r="T165" s="10">
        <v>0</v>
      </c>
      <c r="U165" s="10">
        <f t="shared" si="26"/>
        <v>70.263750000000002</v>
      </c>
      <c r="V165" s="11" t="s">
        <v>31</v>
      </c>
      <c r="W165" s="11" t="s">
        <v>426</v>
      </c>
      <c r="X165" s="18"/>
      <c r="Y165" s="18" t="s">
        <v>47</v>
      </c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</row>
    <row r="166" spans="1:42" ht="19.2" customHeight="1" x14ac:dyDescent="0.3">
      <c r="A166" s="8">
        <v>21</v>
      </c>
      <c r="B166" s="9" t="s">
        <v>156</v>
      </c>
      <c r="C166" s="10" t="s">
        <v>157</v>
      </c>
      <c r="D166" s="10" t="s">
        <v>158</v>
      </c>
      <c r="E166" s="11" t="s">
        <v>28</v>
      </c>
      <c r="F166" s="12" t="s">
        <v>116</v>
      </c>
      <c r="G166" s="13" t="s">
        <v>55</v>
      </c>
      <c r="H166" s="10">
        <f>G166/100*75</f>
        <v>67.5</v>
      </c>
      <c r="I166" s="13">
        <v>75</v>
      </c>
      <c r="J166" s="14">
        <f>I166*25/100</f>
        <v>18.75</v>
      </c>
      <c r="K166" s="15">
        <f>H166+J166</f>
        <v>86.25</v>
      </c>
      <c r="L166" s="15">
        <v>2.46</v>
      </c>
      <c r="M166" s="12">
        <v>64.06</v>
      </c>
      <c r="N166" s="16">
        <f>K166*50/100</f>
        <v>43.125</v>
      </c>
      <c r="O166" s="16">
        <f>M166*50/100</f>
        <v>32.03</v>
      </c>
      <c r="P166" s="17">
        <v>-10</v>
      </c>
      <c r="Q166" s="10">
        <v>0</v>
      </c>
      <c r="R166" s="10">
        <v>0</v>
      </c>
      <c r="S166" s="10">
        <v>0</v>
      </c>
      <c r="T166" s="10">
        <v>0</v>
      </c>
      <c r="U166" s="10">
        <f t="shared" si="26"/>
        <v>65.155000000000001</v>
      </c>
      <c r="V166" s="11" t="s">
        <v>31</v>
      </c>
      <c r="W166" s="11" t="s">
        <v>426</v>
      </c>
      <c r="X166" s="18"/>
      <c r="Y166" s="18" t="s">
        <v>47</v>
      </c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</row>
    <row r="167" spans="1:42" ht="19.2" customHeight="1" x14ac:dyDescent="0.3">
      <c r="A167" s="8"/>
      <c r="B167" s="9"/>
      <c r="C167" s="10"/>
      <c r="D167" s="10"/>
      <c r="E167" s="11"/>
      <c r="F167" s="12"/>
      <c r="G167" s="13"/>
      <c r="H167" s="10"/>
      <c r="I167" s="13"/>
      <c r="J167" s="14"/>
      <c r="K167" s="15"/>
      <c r="L167" s="15"/>
      <c r="M167" s="12"/>
      <c r="N167" s="16"/>
      <c r="O167" s="16"/>
      <c r="P167" s="17"/>
      <c r="Q167" s="10"/>
      <c r="R167" s="10"/>
      <c r="S167" s="10"/>
      <c r="T167" s="10"/>
      <c r="U167" s="10"/>
      <c r="V167" s="11"/>
      <c r="W167" s="11"/>
      <c r="X167" s="18"/>
      <c r="Y167" s="18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</row>
    <row r="168" spans="1:42" ht="19.2" customHeight="1" x14ac:dyDescent="0.3">
      <c r="A168" s="8">
        <v>22</v>
      </c>
      <c r="B168" s="9" t="s">
        <v>458</v>
      </c>
      <c r="C168" s="10" t="s">
        <v>459</v>
      </c>
      <c r="D168" s="10" t="s">
        <v>50</v>
      </c>
      <c r="E168" s="11" t="s">
        <v>89</v>
      </c>
      <c r="F168" s="12" t="s">
        <v>460</v>
      </c>
      <c r="G168" s="13" t="s">
        <v>55</v>
      </c>
      <c r="H168" s="10">
        <f>G168/100*75</f>
        <v>67.5</v>
      </c>
      <c r="I168" s="13">
        <v>100</v>
      </c>
      <c r="J168" s="14">
        <f>I168*25/100</f>
        <v>25</v>
      </c>
      <c r="K168" s="15">
        <f>H168+J168</f>
        <v>92.5</v>
      </c>
      <c r="L168" s="15">
        <v>3.57</v>
      </c>
      <c r="M168" s="12">
        <v>89.96</v>
      </c>
      <c r="N168" s="16">
        <f>K168*50/100</f>
        <v>46.25</v>
      </c>
      <c r="O168" s="16">
        <f>M168*50/100</f>
        <v>44.98</v>
      </c>
      <c r="P168" s="17">
        <v>-10</v>
      </c>
      <c r="Q168" s="10">
        <v>10</v>
      </c>
      <c r="R168" s="10">
        <v>0</v>
      </c>
      <c r="S168" s="10">
        <v>0</v>
      </c>
      <c r="T168" s="10">
        <v>0</v>
      </c>
      <c r="U168" s="10">
        <f>N168+O168+P168+Q168+R168+S168+T168</f>
        <v>91.22999999999999</v>
      </c>
      <c r="V168" s="11" t="s">
        <v>31</v>
      </c>
      <c r="W168" s="11" t="s">
        <v>426</v>
      </c>
      <c r="X168" s="18"/>
      <c r="Y168" s="19" t="s">
        <v>33</v>
      </c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</row>
    <row r="169" spans="1:42" ht="19.350000000000001" customHeight="1" x14ac:dyDescent="0.3">
      <c r="A169" s="8">
        <v>23</v>
      </c>
      <c r="B169" s="9" t="s">
        <v>461</v>
      </c>
      <c r="C169" s="10" t="s">
        <v>462</v>
      </c>
      <c r="D169" s="10" t="s">
        <v>463</v>
      </c>
      <c r="E169" s="11" t="s">
        <v>89</v>
      </c>
      <c r="F169" s="12" t="s">
        <v>464</v>
      </c>
      <c r="G169" s="13" t="s">
        <v>51</v>
      </c>
      <c r="H169" s="10">
        <f>G169/100*75</f>
        <v>63</v>
      </c>
      <c r="I169" s="13">
        <v>86.25</v>
      </c>
      <c r="J169" s="14">
        <f>I169*25/100</f>
        <v>21.5625</v>
      </c>
      <c r="K169" s="15">
        <f>H169+J169</f>
        <v>84.5625</v>
      </c>
      <c r="L169" s="15">
        <v>3.58</v>
      </c>
      <c r="M169" s="12">
        <v>90.2</v>
      </c>
      <c r="N169" s="16">
        <f>K169*50/100</f>
        <v>42.28125</v>
      </c>
      <c r="O169" s="16">
        <f>M169*50/100</f>
        <v>45.1</v>
      </c>
      <c r="P169" s="17">
        <v>-10</v>
      </c>
      <c r="Q169" s="10">
        <v>10</v>
      </c>
      <c r="R169" s="10">
        <v>0</v>
      </c>
      <c r="S169" s="10">
        <v>0</v>
      </c>
      <c r="T169" s="10">
        <v>0</v>
      </c>
      <c r="U169" s="10">
        <f>N169+O169+P169+Q169+R169+S169+T169</f>
        <v>87.381249999999994</v>
      </c>
      <c r="V169" s="11" t="s">
        <v>31</v>
      </c>
      <c r="W169" s="11" t="s">
        <v>426</v>
      </c>
      <c r="X169" s="18"/>
      <c r="Y169" s="18" t="s">
        <v>47</v>
      </c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</row>
    <row r="170" spans="1:42" ht="19.350000000000001" customHeight="1" x14ac:dyDescent="0.3">
      <c r="A170" s="34"/>
      <c r="B170" s="9"/>
      <c r="C170" s="10"/>
      <c r="D170" s="10"/>
      <c r="E170" s="11"/>
      <c r="F170" s="12"/>
      <c r="G170" s="13"/>
      <c r="H170" s="10"/>
      <c r="I170" s="13"/>
      <c r="J170" s="14"/>
      <c r="K170" s="15"/>
      <c r="L170" s="15"/>
      <c r="M170" s="12"/>
      <c r="N170" s="16"/>
      <c r="O170" s="16"/>
      <c r="P170" s="17"/>
      <c r="Q170" s="10"/>
      <c r="R170" s="10"/>
      <c r="S170" s="10"/>
      <c r="T170" s="10"/>
      <c r="U170" s="10"/>
      <c r="V170" s="11"/>
      <c r="W170" s="11"/>
      <c r="X170" s="18"/>
      <c r="Y170" s="18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</row>
    <row r="171" spans="1:42" ht="19.350000000000001" customHeight="1" x14ac:dyDescent="0.3">
      <c r="A171" s="34">
        <v>24</v>
      </c>
      <c r="B171" s="9" t="s">
        <v>186</v>
      </c>
      <c r="C171" s="10" t="s">
        <v>187</v>
      </c>
      <c r="D171" s="10" t="s">
        <v>188</v>
      </c>
      <c r="E171" s="11" t="s">
        <v>89</v>
      </c>
      <c r="F171" s="12" t="s">
        <v>189</v>
      </c>
      <c r="G171" s="13" t="s">
        <v>38</v>
      </c>
      <c r="H171" s="10">
        <f>G171/100*75</f>
        <v>66</v>
      </c>
      <c r="I171" s="13">
        <v>62.5</v>
      </c>
      <c r="J171" s="14">
        <f>I171*25/100</f>
        <v>15.625</v>
      </c>
      <c r="K171" s="15">
        <f>H171+J171</f>
        <v>81.625</v>
      </c>
      <c r="L171" s="15">
        <v>3.48</v>
      </c>
      <c r="M171" s="12">
        <v>88.06</v>
      </c>
      <c r="N171" s="16">
        <f>K171*50/100</f>
        <v>40.8125</v>
      </c>
      <c r="O171" s="16">
        <f>M171*50/100</f>
        <v>44.03</v>
      </c>
      <c r="P171" s="17">
        <v>0</v>
      </c>
      <c r="Q171" s="10">
        <v>0</v>
      </c>
      <c r="R171" s="10">
        <v>-10</v>
      </c>
      <c r="S171" s="17">
        <v>0</v>
      </c>
      <c r="T171" s="10">
        <v>0</v>
      </c>
      <c r="U171" s="10">
        <f t="shared" si="26"/>
        <v>74.842500000000001</v>
      </c>
      <c r="V171" s="11" t="s">
        <v>31</v>
      </c>
      <c r="W171" s="11" t="s">
        <v>426</v>
      </c>
      <c r="X171" s="18"/>
      <c r="Y171" s="18" t="s">
        <v>47</v>
      </c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</row>
    <row r="172" spans="1:42" ht="19.350000000000001" customHeight="1" x14ac:dyDescent="0.3">
      <c r="A172" s="8">
        <v>25</v>
      </c>
      <c r="B172" s="9" t="s">
        <v>465</v>
      </c>
      <c r="C172" s="10" t="s">
        <v>466</v>
      </c>
      <c r="D172" s="10" t="s">
        <v>467</v>
      </c>
      <c r="E172" s="28" t="s">
        <v>89</v>
      </c>
      <c r="F172" s="12" t="s">
        <v>189</v>
      </c>
      <c r="G172" s="13" t="s">
        <v>337</v>
      </c>
      <c r="H172" s="10">
        <f>G172/100*75</f>
        <v>40.5</v>
      </c>
      <c r="I172" s="13">
        <v>72.5</v>
      </c>
      <c r="J172" s="14">
        <f>I172*25/100</f>
        <v>18.125</v>
      </c>
      <c r="K172" s="15">
        <f>H172+J172</f>
        <v>58.625</v>
      </c>
      <c r="L172" s="15">
        <v>2.94</v>
      </c>
      <c r="M172" s="12">
        <v>75.260000000000005</v>
      </c>
      <c r="N172" s="16">
        <f>K172*50/100</f>
        <v>29.3125</v>
      </c>
      <c r="O172" s="16">
        <f>M172*50/100</f>
        <v>37.630000000000003</v>
      </c>
      <c r="P172" s="17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f t="shared" si="26"/>
        <v>66.942499999999995</v>
      </c>
      <c r="V172" s="11" t="s">
        <v>31</v>
      </c>
      <c r="W172" s="11" t="s">
        <v>426</v>
      </c>
      <c r="X172" s="18"/>
      <c r="Y172" s="18" t="s">
        <v>47</v>
      </c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</row>
    <row r="173" spans="1:42" ht="19.350000000000001" customHeight="1" x14ac:dyDescent="0.3">
      <c r="A173" s="8">
        <v>26</v>
      </c>
      <c r="B173" s="9" t="s">
        <v>204</v>
      </c>
      <c r="C173" s="10" t="s">
        <v>205</v>
      </c>
      <c r="D173" s="10" t="s">
        <v>136</v>
      </c>
      <c r="E173" s="11" t="s">
        <v>89</v>
      </c>
      <c r="F173" s="12" t="s">
        <v>189</v>
      </c>
      <c r="G173" s="13" t="s">
        <v>206</v>
      </c>
      <c r="H173" s="10">
        <f>G173/100*75</f>
        <v>39</v>
      </c>
      <c r="I173" s="13">
        <v>55</v>
      </c>
      <c r="J173" s="14">
        <f>I173*25/100</f>
        <v>13.75</v>
      </c>
      <c r="K173" s="15">
        <f>H173+J173</f>
        <v>52.75</v>
      </c>
      <c r="L173" s="15">
        <v>2.44</v>
      </c>
      <c r="M173" s="12">
        <v>63.6</v>
      </c>
      <c r="N173" s="16">
        <f>K173*50/100</f>
        <v>26.375</v>
      </c>
      <c r="O173" s="16">
        <f>M173*50/100</f>
        <v>31.8</v>
      </c>
      <c r="P173" s="17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f t="shared" si="26"/>
        <v>58.174999999999997</v>
      </c>
      <c r="V173" s="11" t="s">
        <v>82</v>
      </c>
      <c r="W173" s="11" t="s">
        <v>426</v>
      </c>
      <c r="X173" s="18"/>
      <c r="Y173" s="18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</row>
    <row r="174" spans="1:42" ht="19.350000000000001" customHeight="1" x14ac:dyDescent="0.3">
      <c r="A174" s="8"/>
      <c r="B174" s="9"/>
      <c r="C174" s="10"/>
      <c r="D174" s="10"/>
      <c r="E174" s="11"/>
      <c r="F174" s="12"/>
      <c r="G174" s="13"/>
      <c r="H174" s="10"/>
      <c r="I174" s="13"/>
      <c r="J174" s="14"/>
      <c r="K174" s="15"/>
      <c r="L174" s="15"/>
      <c r="M174" s="12"/>
      <c r="N174" s="16"/>
      <c r="O174" s="16"/>
      <c r="P174" s="17"/>
      <c r="Q174" s="10"/>
      <c r="R174" s="10"/>
      <c r="S174" s="10"/>
      <c r="T174" s="10"/>
      <c r="U174" s="10"/>
      <c r="V174" s="11"/>
      <c r="W174" s="11"/>
      <c r="X174" s="18"/>
      <c r="Y174" s="18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</row>
    <row r="175" spans="1:42" ht="19.350000000000001" customHeight="1" x14ac:dyDescent="0.3">
      <c r="A175" s="8">
        <v>27</v>
      </c>
      <c r="B175" s="9" t="s">
        <v>468</v>
      </c>
      <c r="C175" s="10" t="s">
        <v>469</v>
      </c>
      <c r="D175" s="10" t="s">
        <v>470</v>
      </c>
      <c r="E175" s="11" t="s">
        <v>471</v>
      </c>
      <c r="F175" s="12" t="s">
        <v>472</v>
      </c>
      <c r="G175" s="13" t="s">
        <v>151</v>
      </c>
      <c r="H175" s="10">
        <f>G175/100*75</f>
        <v>57</v>
      </c>
      <c r="I175" s="13">
        <v>20</v>
      </c>
      <c r="J175" s="14">
        <f>I175*25/100</f>
        <v>5</v>
      </c>
      <c r="K175" s="15">
        <f>H175+J175</f>
        <v>62</v>
      </c>
      <c r="L175" s="15">
        <v>3.08</v>
      </c>
      <c r="M175" s="12">
        <v>78.53</v>
      </c>
      <c r="N175" s="16">
        <f>K175*50/100</f>
        <v>31</v>
      </c>
      <c r="O175" s="16">
        <f>M175*50/100</f>
        <v>39.265000000000001</v>
      </c>
      <c r="P175" s="17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f t="shared" si="26"/>
        <v>70.265000000000001</v>
      </c>
      <c r="V175" s="11" t="s">
        <v>31</v>
      </c>
      <c r="W175" s="11" t="s">
        <v>426</v>
      </c>
      <c r="X175" s="18"/>
      <c r="Y175" s="18" t="s">
        <v>47</v>
      </c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</row>
    <row r="176" spans="1:42" ht="19.350000000000001" customHeight="1" x14ac:dyDescent="0.3">
      <c r="A176" s="8"/>
      <c r="B176" s="9"/>
      <c r="C176" s="10"/>
      <c r="D176" s="10"/>
      <c r="E176" s="11"/>
      <c r="F176" s="12"/>
      <c r="G176" s="13"/>
      <c r="H176" s="10"/>
      <c r="I176" s="13"/>
      <c r="J176" s="14"/>
      <c r="K176" s="15"/>
      <c r="L176" s="15"/>
      <c r="M176" s="12"/>
      <c r="N176" s="16"/>
      <c r="O176" s="16"/>
      <c r="P176" s="17"/>
      <c r="Q176" s="10"/>
      <c r="R176" s="10"/>
      <c r="S176" s="10"/>
      <c r="T176" s="10"/>
      <c r="U176" s="10"/>
      <c r="V176" s="11"/>
      <c r="W176" s="11"/>
      <c r="X176" s="18"/>
      <c r="Y176" s="18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</row>
    <row r="177" spans="1:42" ht="19.350000000000001" customHeight="1" x14ac:dyDescent="0.3">
      <c r="A177" s="8">
        <v>28</v>
      </c>
      <c r="B177" s="9" t="s">
        <v>236</v>
      </c>
      <c r="C177" s="10" t="s">
        <v>237</v>
      </c>
      <c r="D177" s="10" t="s">
        <v>238</v>
      </c>
      <c r="E177" s="11" t="s">
        <v>234</v>
      </c>
      <c r="F177" s="12" t="s">
        <v>235</v>
      </c>
      <c r="G177" s="13" t="s">
        <v>42</v>
      </c>
      <c r="H177" s="10">
        <f>G177/100*75</f>
        <v>69</v>
      </c>
      <c r="I177" s="13">
        <v>100</v>
      </c>
      <c r="J177" s="14">
        <f>I177*25/100</f>
        <v>25</v>
      </c>
      <c r="K177" s="15">
        <f>H177+J177</f>
        <v>94</v>
      </c>
      <c r="L177" s="15">
        <v>2.94</v>
      </c>
      <c r="M177" s="12">
        <v>75.260000000000005</v>
      </c>
      <c r="N177" s="16">
        <f>K177*50/100</f>
        <v>47</v>
      </c>
      <c r="O177" s="16">
        <f>M177*50/100</f>
        <v>37.630000000000003</v>
      </c>
      <c r="P177" s="17">
        <v>0</v>
      </c>
      <c r="Q177" s="10">
        <v>0</v>
      </c>
      <c r="R177" s="17">
        <v>-10</v>
      </c>
      <c r="S177" s="17">
        <v>0</v>
      </c>
      <c r="T177" s="10">
        <v>0</v>
      </c>
      <c r="U177" s="10">
        <f>N177+O177+P177+Q177+R177+S177+T177</f>
        <v>74.63</v>
      </c>
      <c r="V177" s="11" t="s">
        <v>31</v>
      </c>
      <c r="W177" s="11" t="s">
        <v>426</v>
      </c>
      <c r="X177" s="18"/>
      <c r="Y177" s="18" t="s">
        <v>47</v>
      </c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</row>
    <row r="178" spans="1:42" ht="19.350000000000001" customHeight="1" x14ac:dyDescent="0.3">
      <c r="A178" s="8">
        <v>29</v>
      </c>
      <c r="B178" s="9" t="s">
        <v>473</v>
      </c>
      <c r="C178" s="10" t="s">
        <v>474</v>
      </c>
      <c r="D178" s="10" t="s">
        <v>475</v>
      </c>
      <c r="E178" s="11" t="s">
        <v>234</v>
      </c>
      <c r="F178" s="12" t="s">
        <v>476</v>
      </c>
      <c r="G178" s="13" t="s">
        <v>51</v>
      </c>
      <c r="H178" s="10">
        <f>G178/100*75</f>
        <v>63</v>
      </c>
      <c r="I178" s="13">
        <v>47.5</v>
      </c>
      <c r="J178" s="14">
        <f>I178*25/100</f>
        <v>11.875</v>
      </c>
      <c r="K178" s="15">
        <f>H178+J178</f>
        <v>74.875</v>
      </c>
      <c r="L178" s="15">
        <v>2.59</v>
      </c>
      <c r="M178" s="12">
        <v>67.099999999999994</v>
      </c>
      <c r="N178" s="16">
        <f>K178*50/100</f>
        <v>37.4375</v>
      </c>
      <c r="O178" s="16">
        <f>M178*50/100</f>
        <v>33.549999999999997</v>
      </c>
      <c r="P178" s="17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f>N178+O178+P178+Q178+R178+S178+T178</f>
        <v>70.987499999999997</v>
      </c>
      <c r="V178" s="11" t="s">
        <v>31</v>
      </c>
      <c r="W178" s="11" t="s">
        <v>426</v>
      </c>
      <c r="X178" s="18"/>
      <c r="Y178" s="18" t="s">
        <v>47</v>
      </c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</row>
    <row r="179" spans="1:42" ht="19.350000000000001" customHeight="1" x14ac:dyDescent="0.3">
      <c r="A179" s="8">
        <v>30</v>
      </c>
      <c r="B179" s="9" t="s">
        <v>477</v>
      </c>
      <c r="C179" s="10" t="s">
        <v>478</v>
      </c>
      <c r="D179" s="10" t="s">
        <v>479</v>
      </c>
      <c r="E179" s="11" t="s">
        <v>234</v>
      </c>
      <c r="F179" s="12" t="s">
        <v>235</v>
      </c>
      <c r="G179" s="13" t="s">
        <v>51</v>
      </c>
      <c r="H179" s="10">
        <f>G179/100*75</f>
        <v>63</v>
      </c>
      <c r="I179" s="13">
        <v>30</v>
      </c>
      <c r="J179" s="14">
        <f>I179*25/100</f>
        <v>7.5</v>
      </c>
      <c r="K179" s="15">
        <f>H179+J179</f>
        <v>70.5</v>
      </c>
      <c r="L179" s="15">
        <v>2.57</v>
      </c>
      <c r="M179" s="12">
        <v>66.63</v>
      </c>
      <c r="N179" s="16">
        <f>K179*50/100</f>
        <v>35.25</v>
      </c>
      <c r="O179" s="16">
        <f>M179*50/100</f>
        <v>33.314999999999998</v>
      </c>
      <c r="P179" s="17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f>N179+O179+P179+Q179+R179+S179+T179</f>
        <v>68.564999999999998</v>
      </c>
      <c r="V179" s="11" t="s">
        <v>31</v>
      </c>
      <c r="W179" s="11" t="s">
        <v>426</v>
      </c>
      <c r="X179" s="18"/>
      <c r="Y179" s="18" t="s">
        <v>47</v>
      </c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</row>
    <row r="180" spans="1:42" ht="19.350000000000001" customHeight="1" x14ac:dyDescent="0.3">
      <c r="A180" s="8">
        <v>31</v>
      </c>
      <c r="B180" s="9" t="s">
        <v>243</v>
      </c>
      <c r="C180" s="10" t="s">
        <v>244</v>
      </c>
      <c r="D180" s="10" t="s">
        <v>245</v>
      </c>
      <c r="E180" s="11" t="s">
        <v>234</v>
      </c>
      <c r="F180" s="12" t="s">
        <v>235</v>
      </c>
      <c r="G180" s="13">
        <v>78</v>
      </c>
      <c r="H180" s="10">
        <f>G180/100*75</f>
        <v>58.5</v>
      </c>
      <c r="I180" s="13">
        <v>2.5</v>
      </c>
      <c r="J180" s="14">
        <f>I180*25/100</f>
        <v>0.625</v>
      </c>
      <c r="K180" s="15">
        <f>H180+J180</f>
        <v>59.125</v>
      </c>
      <c r="L180" s="15">
        <v>3.61</v>
      </c>
      <c r="M180" s="12">
        <v>90.93</v>
      </c>
      <c r="N180" s="16">
        <f>K180*50/100</f>
        <v>29.5625</v>
      </c>
      <c r="O180" s="16">
        <f>M180*50/100</f>
        <v>45.465000000000003</v>
      </c>
      <c r="P180" s="17">
        <v>0</v>
      </c>
      <c r="Q180" s="10">
        <v>0</v>
      </c>
      <c r="R180" s="17">
        <v>-10</v>
      </c>
      <c r="S180" s="17">
        <v>0</v>
      </c>
      <c r="T180" s="10">
        <v>0</v>
      </c>
      <c r="U180" s="10">
        <f>N180+O180+P180+Q180+R180+S180+T180</f>
        <v>65.027500000000003</v>
      </c>
      <c r="V180" s="11" t="s">
        <v>31</v>
      </c>
      <c r="W180" s="11" t="s">
        <v>426</v>
      </c>
      <c r="X180" s="18"/>
      <c r="Y180" s="18" t="s">
        <v>47</v>
      </c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</row>
    <row r="181" spans="1:42" ht="19.350000000000001" customHeight="1" x14ac:dyDescent="0.3">
      <c r="A181" s="8">
        <v>32</v>
      </c>
      <c r="B181" s="9" t="s">
        <v>480</v>
      </c>
      <c r="C181" s="10" t="s">
        <v>481</v>
      </c>
      <c r="D181" s="10" t="s">
        <v>385</v>
      </c>
      <c r="E181" s="28" t="s">
        <v>234</v>
      </c>
      <c r="F181" s="12" t="s">
        <v>235</v>
      </c>
      <c r="G181" s="13" t="s">
        <v>102</v>
      </c>
      <c r="H181" s="10">
        <f>G181/100*75</f>
        <v>58.5</v>
      </c>
      <c r="I181" s="13" t="s">
        <v>81</v>
      </c>
      <c r="J181" s="14">
        <v>0</v>
      </c>
      <c r="K181" s="15">
        <f>H181+J181</f>
        <v>58.5</v>
      </c>
      <c r="L181" s="15">
        <v>2.35</v>
      </c>
      <c r="M181" s="12">
        <v>61.5</v>
      </c>
      <c r="N181" s="16">
        <f>K181*50/100</f>
        <v>29.25</v>
      </c>
      <c r="O181" s="16">
        <f>M181*50/100</f>
        <v>30.75</v>
      </c>
      <c r="P181" s="17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f>N181+O181+P181+Q181+R181+S181+T181</f>
        <v>60</v>
      </c>
      <c r="V181" s="11" t="s">
        <v>82</v>
      </c>
      <c r="W181" s="11" t="s">
        <v>426</v>
      </c>
      <c r="X181" s="18"/>
      <c r="Y181" s="18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</row>
    <row r="182" spans="1:42" ht="19.350000000000001" customHeight="1" x14ac:dyDescent="0.3">
      <c r="A182" s="8"/>
      <c r="B182" s="9"/>
      <c r="C182" s="10"/>
      <c r="D182" s="10"/>
      <c r="E182" s="28"/>
      <c r="F182" s="12"/>
      <c r="G182" s="13"/>
      <c r="H182" s="10"/>
      <c r="I182" s="13"/>
      <c r="J182" s="14"/>
      <c r="K182" s="15"/>
      <c r="L182" s="15"/>
      <c r="M182" s="12"/>
      <c r="N182" s="16"/>
      <c r="O182" s="16"/>
      <c r="P182" s="17"/>
      <c r="Q182" s="10"/>
      <c r="R182" s="10"/>
      <c r="S182" s="10"/>
      <c r="T182" s="10"/>
      <c r="U182" s="10"/>
      <c r="V182" s="11"/>
      <c r="W182" s="11"/>
      <c r="X182" s="18"/>
      <c r="Y182" s="18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</row>
    <row r="183" spans="1:42" ht="19.2" customHeight="1" x14ac:dyDescent="0.3">
      <c r="A183" s="8">
        <v>33</v>
      </c>
      <c r="B183" s="9" t="s">
        <v>482</v>
      </c>
      <c r="C183" s="10" t="s">
        <v>173</v>
      </c>
      <c r="D183" s="10" t="s">
        <v>483</v>
      </c>
      <c r="E183" s="11" t="s">
        <v>89</v>
      </c>
      <c r="F183" s="12" t="s">
        <v>255</v>
      </c>
      <c r="G183" s="13" t="s">
        <v>126</v>
      </c>
      <c r="H183" s="10">
        <f>G183/100*75</f>
        <v>61.499999999999993</v>
      </c>
      <c r="I183" s="13">
        <v>95</v>
      </c>
      <c r="J183" s="14">
        <f>I183*25/100</f>
        <v>23.75</v>
      </c>
      <c r="K183" s="15">
        <f>H183+J183</f>
        <v>85.25</v>
      </c>
      <c r="L183" s="15">
        <v>3.5</v>
      </c>
      <c r="M183" s="12">
        <v>88.33</v>
      </c>
      <c r="N183" s="16">
        <f>K183*50/100</f>
        <v>42.625</v>
      </c>
      <c r="O183" s="16">
        <f>M183*50/100</f>
        <v>44.164999999999999</v>
      </c>
      <c r="P183" s="17">
        <v>-10</v>
      </c>
      <c r="Q183" s="10">
        <v>0</v>
      </c>
      <c r="R183" s="10">
        <v>0</v>
      </c>
      <c r="S183" s="10">
        <v>0</v>
      </c>
      <c r="T183" s="10">
        <v>0</v>
      </c>
      <c r="U183" s="10">
        <f>N183+O183+P183+Q183+R183+S183+T183</f>
        <v>76.789999999999992</v>
      </c>
      <c r="V183" s="11" t="s">
        <v>31</v>
      </c>
      <c r="W183" s="11" t="s">
        <v>426</v>
      </c>
      <c r="X183" s="18"/>
      <c r="Y183" s="18" t="s">
        <v>47</v>
      </c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</row>
    <row r="184" spans="1:42" ht="19.2" customHeight="1" x14ac:dyDescent="0.3">
      <c r="A184" s="8">
        <v>34</v>
      </c>
      <c r="B184" s="9" t="s">
        <v>484</v>
      </c>
      <c r="C184" s="10" t="s">
        <v>485</v>
      </c>
      <c r="D184" s="10" t="s">
        <v>486</v>
      </c>
      <c r="E184" s="11" t="s">
        <v>89</v>
      </c>
      <c r="F184" s="12" t="s">
        <v>487</v>
      </c>
      <c r="G184" s="13" t="s">
        <v>151</v>
      </c>
      <c r="H184" s="10">
        <f>G184/100*75</f>
        <v>57</v>
      </c>
      <c r="I184" s="13">
        <v>20</v>
      </c>
      <c r="J184" s="14">
        <f>I184*25/100</f>
        <v>5</v>
      </c>
      <c r="K184" s="15">
        <f>H184+J184</f>
        <v>62</v>
      </c>
      <c r="L184" s="15">
        <v>3.63</v>
      </c>
      <c r="M184" s="12">
        <v>91.36</v>
      </c>
      <c r="N184" s="16">
        <f>K184*50/100</f>
        <v>31</v>
      </c>
      <c r="O184" s="16">
        <f>M184*50/100</f>
        <v>45.68</v>
      </c>
      <c r="P184" s="17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f>N184+O184+P184+Q184+R184+S184+T184</f>
        <v>76.680000000000007</v>
      </c>
      <c r="V184" s="11" t="s">
        <v>31</v>
      </c>
      <c r="W184" s="11" t="s">
        <v>426</v>
      </c>
      <c r="X184" s="18"/>
      <c r="Y184" s="18" t="s">
        <v>47</v>
      </c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</row>
    <row r="185" spans="1:42" ht="19.2" customHeight="1" x14ac:dyDescent="0.3">
      <c r="A185" s="8">
        <v>35</v>
      </c>
      <c r="B185" s="9" t="s">
        <v>488</v>
      </c>
      <c r="C185" s="10" t="s">
        <v>489</v>
      </c>
      <c r="D185" s="10" t="s">
        <v>274</v>
      </c>
      <c r="E185" s="11" t="s">
        <v>89</v>
      </c>
      <c r="F185" s="12" t="s">
        <v>255</v>
      </c>
      <c r="G185" s="13" t="s">
        <v>51</v>
      </c>
      <c r="H185" s="10">
        <f>G185/100*75</f>
        <v>63</v>
      </c>
      <c r="I185" s="13">
        <v>80</v>
      </c>
      <c r="J185" s="14">
        <f>I185*25/100</f>
        <v>20</v>
      </c>
      <c r="K185" s="15">
        <f>H185+J185</f>
        <v>83</v>
      </c>
      <c r="L185" s="15">
        <v>3.47</v>
      </c>
      <c r="M185" s="12">
        <v>87.63</v>
      </c>
      <c r="N185" s="16">
        <f>K185*50/100</f>
        <v>41.5</v>
      </c>
      <c r="O185" s="16">
        <f>M185*50/100</f>
        <v>43.814999999999998</v>
      </c>
      <c r="P185" s="17">
        <v>-10</v>
      </c>
      <c r="Q185" s="10">
        <v>0</v>
      </c>
      <c r="R185" s="10">
        <v>0</v>
      </c>
      <c r="S185" s="10">
        <v>0</v>
      </c>
      <c r="T185" s="10">
        <v>0</v>
      </c>
      <c r="U185" s="10">
        <f>N185+O185+P185+Q185+R185+S185+T185</f>
        <v>75.314999999999998</v>
      </c>
      <c r="V185" s="11" t="s">
        <v>31</v>
      </c>
      <c r="W185" s="11" t="s">
        <v>426</v>
      </c>
      <c r="X185" s="18"/>
      <c r="Y185" s="18" t="s">
        <v>47</v>
      </c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</row>
    <row r="186" spans="1:42" ht="19.350000000000001" customHeight="1" x14ac:dyDescent="0.3">
      <c r="A186" s="8">
        <v>36</v>
      </c>
      <c r="B186" s="9" t="s">
        <v>256</v>
      </c>
      <c r="C186" s="10" t="s">
        <v>257</v>
      </c>
      <c r="D186" s="10" t="s">
        <v>258</v>
      </c>
      <c r="E186" s="11" t="s">
        <v>89</v>
      </c>
      <c r="F186" s="12" t="s">
        <v>255</v>
      </c>
      <c r="G186" s="13" t="s">
        <v>147</v>
      </c>
      <c r="H186" s="10">
        <f>G186/100*75</f>
        <v>55.5</v>
      </c>
      <c r="I186" s="13">
        <v>42.5</v>
      </c>
      <c r="J186" s="14">
        <f>I186*25/100</f>
        <v>10.625</v>
      </c>
      <c r="K186" s="15">
        <f>H186+J186</f>
        <v>66.125</v>
      </c>
      <c r="L186" s="15">
        <v>3.02</v>
      </c>
      <c r="M186" s="12">
        <v>77.13</v>
      </c>
      <c r="N186" s="16">
        <f>K186*50/100</f>
        <v>33.0625</v>
      </c>
      <c r="O186" s="16">
        <f>M186*50/100</f>
        <v>38.564999999999998</v>
      </c>
      <c r="P186" s="17">
        <v>0</v>
      </c>
      <c r="Q186" s="10">
        <v>0</v>
      </c>
      <c r="R186" s="17">
        <v>-10</v>
      </c>
      <c r="S186" s="17">
        <v>0</v>
      </c>
      <c r="T186" s="10">
        <v>0</v>
      </c>
      <c r="U186" s="10">
        <f>N186+O186+P186+Q186+R186+S186+T186</f>
        <v>61.627499999999998</v>
      </c>
      <c r="V186" s="11" t="s">
        <v>31</v>
      </c>
      <c r="W186" s="11" t="s">
        <v>426</v>
      </c>
      <c r="X186" s="18"/>
      <c r="Y186" s="18" t="s">
        <v>47</v>
      </c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</row>
    <row r="187" spans="1:42" ht="19.350000000000001" customHeight="1" x14ac:dyDescent="0.3">
      <c r="A187" s="8"/>
      <c r="B187" s="9"/>
      <c r="C187" s="10"/>
      <c r="D187" s="10"/>
      <c r="E187" s="11"/>
      <c r="F187" s="12"/>
      <c r="G187" s="13"/>
      <c r="H187" s="10"/>
      <c r="I187" s="13"/>
      <c r="J187" s="14"/>
      <c r="K187" s="15"/>
      <c r="L187" s="15"/>
      <c r="M187" s="12"/>
      <c r="N187" s="16"/>
      <c r="O187" s="16"/>
      <c r="P187" s="17"/>
      <c r="Q187" s="10"/>
      <c r="R187" s="10"/>
      <c r="S187" s="10"/>
      <c r="T187" s="10"/>
      <c r="U187" s="10"/>
      <c r="V187" s="11"/>
      <c r="W187" s="11"/>
      <c r="X187" s="18"/>
      <c r="Y187" s="18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</row>
    <row r="188" spans="1:42" s="25" customFormat="1" ht="19.2" customHeight="1" x14ac:dyDescent="0.3">
      <c r="A188" s="8">
        <v>37</v>
      </c>
      <c r="B188" s="9" t="s">
        <v>262</v>
      </c>
      <c r="C188" s="10" t="s">
        <v>263</v>
      </c>
      <c r="D188" s="10" t="s">
        <v>264</v>
      </c>
      <c r="E188" s="11" t="s">
        <v>265</v>
      </c>
      <c r="F188" s="12" t="s">
        <v>266</v>
      </c>
      <c r="G188" s="13" t="s">
        <v>147</v>
      </c>
      <c r="H188" s="10">
        <f>G188/100*75</f>
        <v>55.5</v>
      </c>
      <c r="I188" s="13">
        <v>82.5</v>
      </c>
      <c r="J188" s="14">
        <f>I188*25/100</f>
        <v>20.625</v>
      </c>
      <c r="K188" s="15">
        <f>H188+J188</f>
        <v>76.125</v>
      </c>
      <c r="L188" s="15">
        <v>2.68</v>
      </c>
      <c r="M188" s="12">
        <v>69.2</v>
      </c>
      <c r="N188" s="16">
        <f>K188*50/100</f>
        <v>38.0625</v>
      </c>
      <c r="O188" s="16">
        <f>M188*50/100</f>
        <v>34.6</v>
      </c>
      <c r="P188" s="17">
        <v>-10</v>
      </c>
      <c r="Q188" s="10">
        <v>10</v>
      </c>
      <c r="R188" s="10">
        <v>-10</v>
      </c>
      <c r="S188" s="10">
        <v>0</v>
      </c>
      <c r="T188" s="10">
        <v>0</v>
      </c>
      <c r="U188" s="10">
        <f t="shared" si="26"/>
        <v>62.662499999999994</v>
      </c>
      <c r="V188" s="11" t="s">
        <v>31</v>
      </c>
      <c r="W188" s="11" t="s">
        <v>426</v>
      </c>
      <c r="X188" s="18"/>
      <c r="Y188" s="18" t="s">
        <v>47</v>
      </c>
    </row>
    <row r="189" spans="1:42" s="25" customFormat="1" ht="19.2" customHeight="1" x14ac:dyDescent="0.3">
      <c r="A189" s="8"/>
      <c r="B189" s="9"/>
      <c r="C189" s="10"/>
      <c r="D189" s="10"/>
      <c r="E189" s="11"/>
      <c r="F189" s="12"/>
      <c r="G189" s="13"/>
      <c r="H189" s="10"/>
      <c r="I189" s="13"/>
      <c r="J189" s="14"/>
      <c r="K189" s="15"/>
      <c r="L189" s="15"/>
      <c r="M189" s="12"/>
      <c r="N189" s="16"/>
      <c r="O189" s="16"/>
      <c r="P189" s="17"/>
      <c r="Q189" s="10"/>
      <c r="R189" s="10"/>
      <c r="S189" s="10"/>
      <c r="T189" s="10"/>
      <c r="U189" s="10"/>
      <c r="V189" s="11"/>
      <c r="W189" s="11"/>
      <c r="X189" s="18"/>
      <c r="Y189" s="18"/>
    </row>
    <row r="190" spans="1:42" ht="19.350000000000001" customHeight="1" x14ac:dyDescent="0.3">
      <c r="A190" s="8">
        <v>38</v>
      </c>
      <c r="B190" s="9" t="s">
        <v>272</v>
      </c>
      <c r="C190" s="10" t="s">
        <v>273</v>
      </c>
      <c r="D190" s="10" t="s">
        <v>274</v>
      </c>
      <c r="E190" s="11" t="s">
        <v>270</v>
      </c>
      <c r="F190" s="12" t="s">
        <v>271</v>
      </c>
      <c r="G190" s="13" t="s">
        <v>242</v>
      </c>
      <c r="H190" s="10">
        <f>G190/100*75</f>
        <v>60</v>
      </c>
      <c r="I190" s="13">
        <v>65</v>
      </c>
      <c r="J190" s="14">
        <f>I190*25/100</f>
        <v>16.25</v>
      </c>
      <c r="K190" s="15">
        <f>H190+J190</f>
        <v>76.25</v>
      </c>
      <c r="L190" s="15">
        <v>2.91</v>
      </c>
      <c r="M190" s="12">
        <v>74.56</v>
      </c>
      <c r="N190" s="16">
        <f>K190*50/100</f>
        <v>38.125</v>
      </c>
      <c r="O190" s="16">
        <f>M190*50/100</f>
        <v>37.28</v>
      </c>
      <c r="P190" s="17">
        <v>0</v>
      </c>
      <c r="Q190" s="10">
        <v>0</v>
      </c>
      <c r="R190" s="17">
        <v>-10</v>
      </c>
      <c r="S190" s="17">
        <v>0</v>
      </c>
      <c r="T190" s="10">
        <v>0</v>
      </c>
      <c r="U190" s="10">
        <f t="shared" si="26"/>
        <v>65.405000000000001</v>
      </c>
      <c r="V190" s="11" t="s">
        <v>31</v>
      </c>
      <c r="W190" s="11" t="s">
        <v>426</v>
      </c>
      <c r="X190" s="18"/>
      <c r="Y190" s="18" t="s">
        <v>47</v>
      </c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</row>
    <row r="191" spans="1:42" ht="19.350000000000001" customHeight="1" x14ac:dyDescent="0.3">
      <c r="A191" s="8">
        <v>39</v>
      </c>
      <c r="B191" s="9" t="s">
        <v>275</v>
      </c>
      <c r="C191" s="10" t="s">
        <v>276</v>
      </c>
      <c r="D191" s="10" t="s">
        <v>277</v>
      </c>
      <c r="E191" s="11" t="s">
        <v>270</v>
      </c>
      <c r="F191" s="12" t="s">
        <v>271</v>
      </c>
      <c r="G191" s="13" t="s">
        <v>180</v>
      </c>
      <c r="H191" s="10">
        <f>G191/100*75</f>
        <v>52.5</v>
      </c>
      <c r="I191" s="13">
        <v>60</v>
      </c>
      <c r="J191" s="14">
        <f>I191*25/100</f>
        <v>15</v>
      </c>
      <c r="K191" s="15">
        <f>H191+J191</f>
        <v>67.5</v>
      </c>
      <c r="L191" s="15">
        <v>3.15</v>
      </c>
      <c r="M191" s="12">
        <v>80.16</v>
      </c>
      <c r="N191" s="16">
        <f>K191*50/100</f>
        <v>33.75</v>
      </c>
      <c r="O191" s="16">
        <f>M191*50/100</f>
        <v>40.08</v>
      </c>
      <c r="P191" s="17">
        <v>0</v>
      </c>
      <c r="Q191" s="10">
        <v>0</v>
      </c>
      <c r="R191" s="17">
        <v>-10</v>
      </c>
      <c r="S191" s="17">
        <v>0</v>
      </c>
      <c r="T191" s="10">
        <v>0</v>
      </c>
      <c r="U191" s="10">
        <f t="shared" si="26"/>
        <v>63.83</v>
      </c>
      <c r="V191" s="11" t="s">
        <v>31</v>
      </c>
      <c r="W191" s="11" t="s">
        <v>426</v>
      </c>
      <c r="X191" s="18"/>
      <c r="Y191" s="18" t="s">
        <v>47</v>
      </c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</row>
    <row r="192" spans="1:42" ht="19.350000000000001" customHeight="1" x14ac:dyDescent="0.3">
      <c r="A192" s="8"/>
      <c r="B192" s="9"/>
      <c r="C192" s="10"/>
      <c r="D192" s="10"/>
      <c r="E192" s="11"/>
      <c r="F192" s="12"/>
      <c r="G192" s="13"/>
      <c r="H192" s="10"/>
      <c r="I192" s="13"/>
      <c r="J192" s="14"/>
      <c r="K192" s="15"/>
      <c r="L192" s="15"/>
      <c r="M192" s="12"/>
      <c r="N192" s="16"/>
      <c r="O192" s="16"/>
      <c r="P192" s="17"/>
      <c r="Q192" s="10"/>
      <c r="R192" s="17"/>
      <c r="S192" s="17"/>
      <c r="T192" s="10"/>
      <c r="U192" s="10"/>
      <c r="V192" s="11"/>
      <c r="W192" s="11"/>
      <c r="X192" s="18"/>
      <c r="Y192" s="18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</row>
    <row r="193" spans="1:42" ht="19.2" customHeight="1" x14ac:dyDescent="0.3">
      <c r="A193" s="8">
        <v>40</v>
      </c>
      <c r="B193" s="9" t="s">
        <v>490</v>
      </c>
      <c r="C193" s="10" t="s">
        <v>491</v>
      </c>
      <c r="D193" s="10" t="s">
        <v>492</v>
      </c>
      <c r="E193" s="11" t="s">
        <v>265</v>
      </c>
      <c r="F193" s="12" t="s">
        <v>306</v>
      </c>
      <c r="G193" s="13" t="s">
        <v>42</v>
      </c>
      <c r="H193" s="10">
        <f>G193/100*75</f>
        <v>69</v>
      </c>
      <c r="I193" s="13">
        <v>80</v>
      </c>
      <c r="J193" s="14">
        <f>I193*25/100</f>
        <v>20</v>
      </c>
      <c r="K193" s="15">
        <f>H193+J193</f>
        <v>89</v>
      </c>
      <c r="L193" s="15">
        <v>2.36</v>
      </c>
      <c r="M193" s="12">
        <v>61.73</v>
      </c>
      <c r="N193" s="16">
        <f>K193*50/100</f>
        <v>44.5</v>
      </c>
      <c r="O193" s="16">
        <f>M193*50/100</f>
        <v>30.864999999999998</v>
      </c>
      <c r="P193" s="17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f t="shared" si="26"/>
        <v>75.364999999999995</v>
      </c>
      <c r="V193" s="11" t="s">
        <v>31</v>
      </c>
      <c r="W193" s="11" t="s">
        <v>426</v>
      </c>
      <c r="X193" s="18"/>
      <c r="Y193" s="18" t="s">
        <v>47</v>
      </c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</row>
    <row r="194" spans="1:42" ht="19.2" customHeight="1" x14ac:dyDescent="0.3">
      <c r="A194" s="8"/>
      <c r="B194" s="9"/>
      <c r="C194" s="10"/>
      <c r="D194" s="10"/>
      <c r="E194" s="11"/>
      <c r="F194" s="12"/>
      <c r="G194" s="13"/>
      <c r="H194" s="10"/>
      <c r="I194" s="13"/>
      <c r="J194" s="14"/>
      <c r="K194" s="15"/>
      <c r="L194" s="15"/>
      <c r="M194" s="12"/>
      <c r="N194" s="16"/>
      <c r="O194" s="16"/>
      <c r="P194" s="17"/>
      <c r="Q194" s="10"/>
      <c r="R194" s="10"/>
      <c r="S194" s="10"/>
      <c r="T194" s="10"/>
      <c r="U194" s="10"/>
      <c r="V194" s="11"/>
      <c r="W194" s="11"/>
      <c r="X194" s="18"/>
      <c r="Y194" s="18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</row>
    <row r="195" spans="1:42" s="20" customFormat="1" ht="19.350000000000001" customHeight="1" x14ac:dyDescent="0.3">
      <c r="A195" s="8">
        <v>41</v>
      </c>
      <c r="B195" s="9" t="s">
        <v>493</v>
      </c>
      <c r="C195" s="10" t="s">
        <v>494</v>
      </c>
      <c r="D195" s="10" t="s">
        <v>495</v>
      </c>
      <c r="E195" s="11" t="s">
        <v>28</v>
      </c>
      <c r="F195" s="12" t="s">
        <v>318</v>
      </c>
      <c r="G195" s="13" t="s">
        <v>38</v>
      </c>
      <c r="H195" s="10">
        <f>G195/100*75</f>
        <v>66</v>
      </c>
      <c r="I195" s="13">
        <v>40</v>
      </c>
      <c r="J195" s="14">
        <f>I195*25/100</f>
        <v>10</v>
      </c>
      <c r="K195" s="15">
        <f>H195+J195</f>
        <v>76</v>
      </c>
      <c r="L195" s="15">
        <v>2.65</v>
      </c>
      <c r="M195" s="12">
        <v>68.5</v>
      </c>
      <c r="N195" s="16">
        <f>K195*50/100</f>
        <v>38</v>
      </c>
      <c r="O195" s="16">
        <f>M195*50/100</f>
        <v>34.25</v>
      </c>
      <c r="P195" s="17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f t="shared" si="26"/>
        <v>72.25</v>
      </c>
      <c r="V195" s="11" t="s">
        <v>31</v>
      </c>
      <c r="W195" s="11" t="s">
        <v>426</v>
      </c>
      <c r="X195" s="18"/>
      <c r="Y195" s="18" t="s">
        <v>47</v>
      </c>
    </row>
    <row r="196" spans="1:42" ht="19.350000000000001" customHeight="1" x14ac:dyDescent="0.3">
      <c r="A196" s="8">
        <v>42</v>
      </c>
      <c r="B196" s="9" t="s">
        <v>315</v>
      </c>
      <c r="C196" s="10" t="s">
        <v>316</v>
      </c>
      <c r="D196" s="10" t="s">
        <v>317</v>
      </c>
      <c r="E196" s="11" t="s">
        <v>28</v>
      </c>
      <c r="F196" s="12" t="s">
        <v>318</v>
      </c>
      <c r="G196" s="13" t="s">
        <v>51</v>
      </c>
      <c r="H196" s="10">
        <f>G196/100*75</f>
        <v>63</v>
      </c>
      <c r="I196" s="13">
        <v>63.75</v>
      </c>
      <c r="J196" s="14">
        <f>I196*25/100</f>
        <v>15.9375</v>
      </c>
      <c r="K196" s="15">
        <f>H196+J196</f>
        <v>78.9375</v>
      </c>
      <c r="L196" s="15">
        <v>2.35</v>
      </c>
      <c r="M196" s="12">
        <v>61.5</v>
      </c>
      <c r="N196" s="16">
        <f>K196*50/100</f>
        <v>39.46875</v>
      </c>
      <c r="O196" s="16">
        <f>M196*50/100</f>
        <v>30.75</v>
      </c>
      <c r="P196" s="17">
        <v>-10</v>
      </c>
      <c r="Q196" s="10">
        <v>0</v>
      </c>
      <c r="R196" s="17">
        <v>-10</v>
      </c>
      <c r="S196" s="17">
        <v>0</v>
      </c>
      <c r="T196" s="10">
        <v>0</v>
      </c>
      <c r="U196" s="10">
        <f t="shared" si="26"/>
        <v>50.21875</v>
      </c>
      <c r="V196" s="11" t="s">
        <v>82</v>
      </c>
      <c r="W196" s="11" t="s">
        <v>426</v>
      </c>
      <c r="X196" s="18"/>
      <c r="Y196" s="18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</row>
    <row r="197" spans="1:42" ht="19.350000000000001" customHeight="1" x14ac:dyDescent="0.3">
      <c r="A197" s="8"/>
      <c r="B197" s="9"/>
      <c r="C197" s="10"/>
      <c r="D197" s="10"/>
      <c r="E197" s="11"/>
      <c r="F197" s="12"/>
      <c r="G197" s="13"/>
      <c r="H197" s="10"/>
      <c r="I197" s="13"/>
      <c r="J197" s="14"/>
      <c r="K197" s="15"/>
      <c r="L197" s="15"/>
      <c r="M197" s="12"/>
      <c r="N197" s="16"/>
      <c r="O197" s="16"/>
      <c r="P197" s="17"/>
      <c r="Q197" s="10"/>
      <c r="R197" s="17"/>
      <c r="S197" s="17"/>
      <c r="T197" s="10"/>
      <c r="U197" s="10"/>
      <c r="V197" s="11"/>
      <c r="W197" s="11"/>
      <c r="X197" s="18"/>
      <c r="Y197" s="18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</row>
    <row r="198" spans="1:42" ht="19.350000000000001" customHeight="1" x14ac:dyDescent="0.3">
      <c r="A198" s="8">
        <v>43</v>
      </c>
      <c r="B198" s="9" t="s">
        <v>496</v>
      </c>
      <c r="C198" s="10" t="s">
        <v>497</v>
      </c>
      <c r="D198" s="10" t="s">
        <v>498</v>
      </c>
      <c r="E198" s="11" t="s">
        <v>28</v>
      </c>
      <c r="F198" s="12" t="s">
        <v>326</v>
      </c>
      <c r="G198" s="13" t="s">
        <v>55</v>
      </c>
      <c r="H198" s="10">
        <f>G198/100*75</f>
        <v>67.5</v>
      </c>
      <c r="I198" s="13">
        <v>100</v>
      </c>
      <c r="J198" s="14">
        <f>I198*25/100</f>
        <v>25</v>
      </c>
      <c r="K198" s="15">
        <f>H198+J198</f>
        <v>92.5</v>
      </c>
      <c r="L198" s="15">
        <v>2.5099999999999998</v>
      </c>
      <c r="M198" s="12">
        <v>65.23</v>
      </c>
      <c r="N198" s="16">
        <f>K198*50/100</f>
        <v>46.25</v>
      </c>
      <c r="O198" s="16">
        <f>M198*50/100</f>
        <v>32.615000000000002</v>
      </c>
      <c r="P198" s="17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f t="shared" si="26"/>
        <v>78.865000000000009</v>
      </c>
      <c r="V198" s="11" t="s">
        <v>31</v>
      </c>
      <c r="W198" s="11" t="s">
        <v>426</v>
      </c>
      <c r="X198" s="18"/>
      <c r="Y198" s="18" t="s">
        <v>47</v>
      </c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</row>
    <row r="199" spans="1:42" ht="19.2" customHeight="1" x14ac:dyDescent="0.3">
      <c r="A199" s="8">
        <v>44</v>
      </c>
      <c r="B199" s="9" t="s">
        <v>499</v>
      </c>
      <c r="C199" s="10" t="s">
        <v>500</v>
      </c>
      <c r="D199" s="10" t="s">
        <v>501</v>
      </c>
      <c r="E199" s="11" t="s">
        <v>28</v>
      </c>
      <c r="F199" s="12" t="s">
        <v>326</v>
      </c>
      <c r="G199" s="13" t="s">
        <v>51</v>
      </c>
      <c r="H199" s="10">
        <f>G199/100*75</f>
        <v>63</v>
      </c>
      <c r="I199" s="13">
        <v>95</v>
      </c>
      <c r="J199" s="14">
        <f>I199*25/100</f>
        <v>23.75</v>
      </c>
      <c r="K199" s="15">
        <f>H199+J199</f>
        <v>86.75</v>
      </c>
      <c r="L199" s="15">
        <v>2.61</v>
      </c>
      <c r="M199" s="12">
        <v>67.56</v>
      </c>
      <c r="N199" s="16">
        <f>K199*50/100</f>
        <v>43.375</v>
      </c>
      <c r="O199" s="16">
        <f>M199*50/100</f>
        <v>33.78</v>
      </c>
      <c r="P199" s="17">
        <v>-10</v>
      </c>
      <c r="Q199" s="10">
        <v>10</v>
      </c>
      <c r="R199" s="10">
        <v>0</v>
      </c>
      <c r="S199" s="10">
        <v>0</v>
      </c>
      <c r="T199" s="10">
        <v>0</v>
      </c>
      <c r="U199" s="10">
        <f t="shared" si="26"/>
        <v>77.155000000000001</v>
      </c>
      <c r="V199" s="11" t="s">
        <v>31</v>
      </c>
      <c r="W199" s="11" t="s">
        <v>426</v>
      </c>
      <c r="X199" s="18"/>
      <c r="Y199" s="18" t="s">
        <v>47</v>
      </c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</row>
    <row r="200" spans="1:42" ht="19.2" customHeight="1" x14ac:dyDescent="0.3">
      <c r="A200" s="8"/>
      <c r="B200" s="9"/>
      <c r="C200" s="10"/>
      <c r="D200" s="10"/>
      <c r="E200" s="11"/>
      <c r="F200" s="12"/>
      <c r="G200" s="13"/>
      <c r="H200" s="10"/>
      <c r="I200" s="13"/>
      <c r="J200" s="14"/>
      <c r="K200" s="15"/>
      <c r="L200" s="15"/>
      <c r="M200" s="12"/>
      <c r="N200" s="16"/>
      <c r="O200" s="16"/>
      <c r="P200" s="17"/>
      <c r="Q200" s="10"/>
      <c r="R200" s="10"/>
      <c r="S200" s="10"/>
      <c r="T200" s="10"/>
      <c r="U200" s="10"/>
      <c r="V200" s="11"/>
      <c r="W200" s="11"/>
      <c r="X200" s="18"/>
      <c r="Y200" s="18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</row>
    <row r="201" spans="1:42" s="26" customFormat="1" ht="19.2" customHeight="1" x14ac:dyDescent="0.3">
      <c r="A201" s="8">
        <v>45</v>
      </c>
      <c r="B201" s="9" t="s">
        <v>502</v>
      </c>
      <c r="C201" s="10" t="s">
        <v>263</v>
      </c>
      <c r="D201" s="10" t="s">
        <v>100</v>
      </c>
      <c r="E201" s="11" t="s">
        <v>270</v>
      </c>
      <c r="F201" s="12" t="s">
        <v>330</v>
      </c>
      <c r="G201" s="13" t="s">
        <v>55</v>
      </c>
      <c r="H201" s="10">
        <f>G201/100*75</f>
        <v>67.5</v>
      </c>
      <c r="I201" s="13">
        <v>100</v>
      </c>
      <c r="J201" s="14">
        <f>I201*25/100</f>
        <v>25</v>
      </c>
      <c r="K201" s="15">
        <f>H201+J201</f>
        <v>92.5</v>
      </c>
      <c r="L201" s="15">
        <v>3.7</v>
      </c>
      <c r="M201" s="12">
        <v>93</v>
      </c>
      <c r="N201" s="16">
        <f>K201*50/100</f>
        <v>46.25</v>
      </c>
      <c r="O201" s="16">
        <f>M201*50/100</f>
        <v>46.5</v>
      </c>
      <c r="P201" s="17">
        <v>-10</v>
      </c>
      <c r="Q201" s="10">
        <v>0</v>
      </c>
      <c r="R201" s="10">
        <v>0</v>
      </c>
      <c r="S201" s="10">
        <v>0</v>
      </c>
      <c r="T201" s="10">
        <v>0</v>
      </c>
      <c r="U201" s="10">
        <f t="shared" si="26"/>
        <v>82.75</v>
      </c>
      <c r="V201" s="11" t="s">
        <v>31</v>
      </c>
      <c r="W201" s="11" t="s">
        <v>426</v>
      </c>
      <c r="X201" s="18"/>
      <c r="Y201" s="18" t="s">
        <v>47</v>
      </c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</row>
    <row r="202" spans="1:42" s="26" customFormat="1" ht="19.2" customHeight="1" x14ac:dyDescent="0.3">
      <c r="A202" s="8"/>
      <c r="B202" s="9"/>
      <c r="C202" s="10"/>
      <c r="D202" s="10"/>
      <c r="E202" s="11"/>
      <c r="F202" s="12"/>
      <c r="G202" s="13"/>
      <c r="H202" s="10"/>
      <c r="I202" s="13"/>
      <c r="J202" s="14"/>
      <c r="K202" s="15"/>
      <c r="L202" s="15"/>
      <c r="M202" s="12"/>
      <c r="N202" s="16"/>
      <c r="O202" s="16"/>
      <c r="P202" s="17"/>
      <c r="Q202" s="10"/>
      <c r="R202" s="10"/>
      <c r="S202" s="10"/>
      <c r="T202" s="10"/>
      <c r="U202" s="10"/>
      <c r="V202" s="11"/>
      <c r="W202" s="11"/>
      <c r="X202" s="18"/>
      <c r="Y202" s="18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</row>
    <row r="203" spans="1:42" s="29" customFormat="1" ht="19.2" customHeight="1" x14ac:dyDescent="0.3">
      <c r="A203" s="8">
        <v>46</v>
      </c>
      <c r="B203" s="9" t="s">
        <v>503</v>
      </c>
      <c r="C203" s="10" t="s">
        <v>257</v>
      </c>
      <c r="D203" s="10" t="s">
        <v>504</v>
      </c>
      <c r="E203" s="28" t="s">
        <v>265</v>
      </c>
      <c r="F203" s="12" t="s">
        <v>505</v>
      </c>
      <c r="G203" s="13" t="s">
        <v>81</v>
      </c>
      <c r="H203" s="10">
        <v>0</v>
      </c>
      <c r="I203" s="13" t="s">
        <v>81</v>
      </c>
      <c r="J203" s="14">
        <v>0</v>
      </c>
      <c r="K203" s="15">
        <f>H203+J203</f>
        <v>0</v>
      </c>
      <c r="L203" s="15">
        <v>2.8</v>
      </c>
      <c r="M203" s="12">
        <v>72</v>
      </c>
      <c r="N203" s="16">
        <f>K203*50/100</f>
        <v>0</v>
      </c>
      <c r="O203" s="16">
        <f>M203*50/100</f>
        <v>36</v>
      </c>
      <c r="P203" s="17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f t="shared" si="26"/>
        <v>36</v>
      </c>
      <c r="V203" s="11" t="s">
        <v>82</v>
      </c>
      <c r="W203" s="11" t="s">
        <v>426</v>
      </c>
      <c r="X203" s="18"/>
      <c r="Y203" s="18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</row>
    <row r="204" spans="1:42" s="29" customFormat="1" ht="19.2" customHeight="1" x14ac:dyDescent="0.3">
      <c r="A204" s="8"/>
      <c r="B204" s="9"/>
      <c r="C204" s="10"/>
      <c r="D204" s="10"/>
      <c r="E204" s="28"/>
      <c r="F204" s="12"/>
      <c r="G204" s="13"/>
      <c r="H204" s="10"/>
      <c r="I204" s="13"/>
      <c r="J204" s="14"/>
      <c r="K204" s="15"/>
      <c r="L204" s="15"/>
      <c r="M204" s="12"/>
      <c r="N204" s="16"/>
      <c r="O204" s="16"/>
      <c r="P204" s="17"/>
      <c r="Q204" s="10"/>
      <c r="R204" s="10"/>
      <c r="S204" s="10"/>
      <c r="T204" s="10"/>
      <c r="U204" s="10"/>
      <c r="V204" s="11"/>
      <c r="W204" s="11"/>
      <c r="X204" s="18"/>
      <c r="Y204" s="18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</row>
    <row r="205" spans="1:42" ht="19.2" customHeight="1" x14ac:dyDescent="0.3">
      <c r="A205" s="8">
        <v>47</v>
      </c>
      <c r="B205" s="9" t="s">
        <v>506</v>
      </c>
      <c r="C205" s="10" t="s">
        <v>507</v>
      </c>
      <c r="D205" s="10" t="s">
        <v>508</v>
      </c>
      <c r="E205" s="11" t="s">
        <v>265</v>
      </c>
      <c r="F205" s="12" t="s">
        <v>383</v>
      </c>
      <c r="G205" s="13" t="s">
        <v>38</v>
      </c>
      <c r="H205" s="10">
        <f>G205/100*75</f>
        <v>66</v>
      </c>
      <c r="I205" s="13">
        <v>90</v>
      </c>
      <c r="J205" s="14">
        <f>I205*25/100</f>
        <v>22.5</v>
      </c>
      <c r="K205" s="15">
        <f>H205+J205</f>
        <v>88.5</v>
      </c>
      <c r="L205" s="15">
        <v>2.86</v>
      </c>
      <c r="M205" s="12">
        <v>73.400000000000006</v>
      </c>
      <c r="N205" s="16">
        <f>K205*50/100</f>
        <v>44.25</v>
      </c>
      <c r="O205" s="16">
        <f>M205*50/100</f>
        <v>36.700000000000003</v>
      </c>
      <c r="P205" s="17">
        <v>0</v>
      </c>
      <c r="Q205" s="10">
        <v>10</v>
      </c>
      <c r="R205" s="10">
        <v>0</v>
      </c>
      <c r="S205" s="10">
        <v>0</v>
      </c>
      <c r="T205" s="10">
        <v>0</v>
      </c>
      <c r="U205" s="10">
        <f t="shared" si="26"/>
        <v>90.95</v>
      </c>
      <c r="V205" s="11" t="s">
        <v>31</v>
      </c>
      <c r="W205" s="11" t="s">
        <v>426</v>
      </c>
      <c r="X205" s="18"/>
      <c r="Y205" s="19" t="s">
        <v>33</v>
      </c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</row>
    <row r="206" spans="1:42" ht="19.2" customHeight="1" x14ac:dyDescent="0.3">
      <c r="A206" s="8">
        <v>48</v>
      </c>
      <c r="B206" s="9" t="s">
        <v>509</v>
      </c>
      <c r="C206" s="10" t="s">
        <v>510</v>
      </c>
      <c r="D206" s="10" t="s">
        <v>511</v>
      </c>
      <c r="E206" s="11" t="s">
        <v>265</v>
      </c>
      <c r="F206" s="12" t="s">
        <v>383</v>
      </c>
      <c r="G206" s="13" t="s">
        <v>30</v>
      </c>
      <c r="H206" s="10">
        <f>G206/100*75</f>
        <v>64.5</v>
      </c>
      <c r="I206" s="13">
        <v>97.5</v>
      </c>
      <c r="J206" s="14">
        <f>I206*25/100</f>
        <v>24.375</v>
      </c>
      <c r="K206" s="15">
        <f>H206+J206</f>
        <v>88.875</v>
      </c>
      <c r="L206" s="15">
        <v>3.44</v>
      </c>
      <c r="M206" s="12">
        <v>86.93</v>
      </c>
      <c r="N206" s="16">
        <f>K206*50/100</f>
        <v>44.4375</v>
      </c>
      <c r="O206" s="16">
        <f>M206*50/100</f>
        <v>43.465000000000003</v>
      </c>
      <c r="P206" s="17">
        <v>-10</v>
      </c>
      <c r="Q206" s="10">
        <v>0</v>
      </c>
      <c r="R206" s="10">
        <v>0</v>
      </c>
      <c r="S206" s="10">
        <v>0</v>
      </c>
      <c r="T206" s="10">
        <v>0</v>
      </c>
      <c r="U206" s="10">
        <f t="shared" si="26"/>
        <v>77.902500000000003</v>
      </c>
      <c r="V206" s="11" t="s">
        <v>31</v>
      </c>
      <c r="W206" s="11" t="s">
        <v>426</v>
      </c>
      <c r="X206" s="18"/>
      <c r="Y206" s="18" t="s">
        <v>47</v>
      </c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</row>
    <row r="207" spans="1:42" ht="19.2" customHeight="1" x14ac:dyDescent="0.3">
      <c r="A207" s="8">
        <v>49</v>
      </c>
      <c r="B207" s="9" t="s">
        <v>386</v>
      </c>
      <c r="C207" s="10" t="s">
        <v>387</v>
      </c>
      <c r="D207" s="10" t="s">
        <v>388</v>
      </c>
      <c r="E207" s="11" t="s">
        <v>265</v>
      </c>
      <c r="F207" s="12" t="s">
        <v>383</v>
      </c>
      <c r="G207" s="13" t="s">
        <v>126</v>
      </c>
      <c r="H207" s="10">
        <f>G207/100*75</f>
        <v>61.499999999999993</v>
      </c>
      <c r="I207" s="13">
        <v>77.5</v>
      </c>
      <c r="J207" s="14">
        <f>I207*25/100</f>
        <v>19.375</v>
      </c>
      <c r="K207" s="15">
        <f>H207+J207</f>
        <v>80.875</v>
      </c>
      <c r="L207" s="15">
        <v>2.4500000000000002</v>
      </c>
      <c r="M207" s="12">
        <v>63.83</v>
      </c>
      <c r="N207" s="16">
        <f>K207*50/100</f>
        <v>40.4375</v>
      </c>
      <c r="O207" s="16">
        <f>M207*50/100</f>
        <v>31.914999999999999</v>
      </c>
      <c r="P207" s="17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f t="shared" ref="U207:U214" si="33">N207+O207+P207+Q207+R207+S207+T207</f>
        <v>72.352499999999992</v>
      </c>
      <c r="V207" s="11" t="s">
        <v>31</v>
      </c>
      <c r="W207" s="11" t="s">
        <v>426</v>
      </c>
      <c r="X207" s="18"/>
      <c r="Y207" s="18" t="s">
        <v>47</v>
      </c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</row>
    <row r="208" spans="1:42" ht="19.2" customHeight="1" x14ac:dyDescent="0.3">
      <c r="A208" s="8"/>
      <c r="B208" s="9"/>
      <c r="C208" s="10"/>
      <c r="D208" s="10"/>
      <c r="E208" s="11"/>
      <c r="F208" s="12"/>
      <c r="G208" s="13"/>
      <c r="H208" s="10"/>
      <c r="I208" s="13"/>
      <c r="J208" s="14"/>
      <c r="K208" s="15"/>
      <c r="L208" s="15"/>
      <c r="M208" s="12"/>
      <c r="N208" s="16"/>
      <c r="O208" s="16"/>
      <c r="P208" s="17"/>
      <c r="Q208" s="10"/>
      <c r="R208" s="10"/>
      <c r="S208" s="10"/>
      <c r="T208" s="10"/>
      <c r="U208" s="10"/>
      <c r="V208" s="11"/>
      <c r="W208" s="11"/>
      <c r="X208" s="18"/>
      <c r="Y208" s="18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</row>
    <row r="209" spans="1:42" ht="19.2" customHeight="1" x14ac:dyDescent="0.3">
      <c r="A209" s="8">
        <v>50</v>
      </c>
      <c r="B209" s="9" t="s">
        <v>512</v>
      </c>
      <c r="C209" s="10" t="s">
        <v>513</v>
      </c>
      <c r="D209" s="10" t="s">
        <v>514</v>
      </c>
      <c r="E209" s="11" t="s">
        <v>28</v>
      </c>
      <c r="F209" s="12" t="s">
        <v>391</v>
      </c>
      <c r="G209" s="13" t="s">
        <v>38</v>
      </c>
      <c r="H209" s="10">
        <f>G209/100*75</f>
        <v>66</v>
      </c>
      <c r="I209" s="13">
        <v>90</v>
      </c>
      <c r="J209" s="14">
        <f>I209*25/100</f>
        <v>22.5</v>
      </c>
      <c r="K209" s="15">
        <f>H209+J209</f>
        <v>88.5</v>
      </c>
      <c r="L209" s="15">
        <v>2.68</v>
      </c>
      <c r="M209" s="12">
        <v>69.2</v>
      </c>
      <c r="N209" s="16">
        <f>K209*50/100</f>
        <v>44.25</v>
      </c>
      <c r="O209" s="16">
        <f>M209*50/100</f>
        <v>34.6</v>
      </c>
      <c r="P209" s="17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f>N209+O209+P209+Q209+R209+S209+T209</f>
        <v>78.849999999999994</v>
      </c>
      <c r="V209" s="11" t="s">
        <v>31</v>
      </c>
      <c r="W209" s="11" t="s">
        <v>426</v>
      </c>
      <c r="X209" s="18"/>
      <c r="Y209" s="18" t="s">
        <v>47</v>
      </c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</row>
    <row r="210" spans="1:42" ht="19.350000000000001" customHeight="1" x14ac:dyDescent="0.3">
      <c r="A210" s="8">
        <v>51</v>
      </c>
      <c r="B210" s="9" t="s">
        <v>515</v>
      </c>
      <c r="C210" s="10" t="s">
        <v>516</v>
      </c>
      <c r="D210" s="10" t="s">
        <v>517</v>
      </c>
      <c r="E210" s="11" t="s">
        <v>28</v>
      </c>
      <c r="F210" s="12" t="s">
        <v>391</v>
      </c>
      <c r="G210" s="13" t="s">
        <v>51</v>
      </c>
      <c r="H210" s="10">
        <f>G210/100*75</f>
        <v>63</v>
      </c>
      <c r="I210" s="13">
        <v>95</v>
      </c>
      <c r="J210" s="14">
        <f>I210*25/100</f>
        <v>23.75</v>
      </c>
      <c r="K210" s="15">
        <f>H210+J210</f>
        <v>86.75</v>
      </c>
      <c r="L210" s="15">
        <v>2.4300000000000002</v>
      </c>
      <c r="M210" s="12">
        <v>63.36</v>
      </c>
      <c r="N210" s="16">
        <f>K210*50/100</f>
        <v>43.375</v>
      </c>
      <c r="O210" s="16">
        <f>M210*50/100</f>
        <v>31.68</v>
      </c>
      <c r="P210" s="17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f>N210+O210+P210+Q210+R210+S210+T210</f>
        <v>75.055000000000007</v>
      </c>
      <c r="V210" s="11" t="s">
        <v>31</v>
      </c>
      <c r="W210" s="11" t="s">
        <v>426</v>
      </c>
      <c r="X210" s="18"/>
      <c r="Y210" s="18" t="s">
        <v>47</v>
      </c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</row>
    <row r="211" spans="1:42" s="26" customFormat="1" ht="19.350000000000001" customHeight="1" x14ac:dyDescent="0.3">
      <c r="A211" s="8">
        <v>52</v>
      </c>
      <c r="B211" s="9" t="s">
        <v>401</v>
      </c>
      <c r="C211" s="10" t="s">
        <v>402</v>
      </c>
      <c r="D211" s="10" t="s">
        <v>403</v>
      </c>
      <c r="E211" s="11" t="s">
        <v>28</v>
      </c>
      <c r="F211" s="12" t="s">
        <v>398</v>
      </c>
      <c r="G211" s="13" t="s">
        <v>42</v>
      </c>
      <c r="H211" s="10">
        <f>G211/100*75</f>
        <v>69</v>
      </c>
      <c r="I211" s="13">
        <v>92.5</v>
      </c>
      <c r="J211" s="14">
        <f>I211*25/100</f>
        <v>23.125</v>
      </c>
      <c r="K211" s="15">
        <f>H211+J211</f>
        <v>92.125</v>
      </c>
      <c r="L211" s="15">
        <v>2.86</v>
      </c>
      <c r="M211" s="12">
        <v>73.400000000000006</v>
      </c>
      <c r="N211" s="16">
        <f>K211*50/100</f>
        <v>46.0625</v>
      </c>
      <c r="O211" s="16">
        <f>M211*50/100</f>
        <v>36.700000000000003</v>
      </c>
      <c r="P211" s="17">
        <v>-10</v>
      </c>
      <c r="Q211" s="10">
        <v>0</v>
      </c>
      <c r="R211" s="10">
        <v>0</v>
      </c>
      <c r="S211" s="10">
        <v>0</v>
      </c>
      <c r="T211" s="10">
        <v>0</v>
      </c>
      <c r="U211" s="10">
        <f>N211+O211+P211+Q211+R211+S211+T211</f>
        <v>72.762500000000003</v>
      </c>
      <c r="V211" s="11" t="s">
        <v>31</v>
      </c>
      <c r="W211" s="11" t="s">
        <v>426</v>
      </c>
      <c r="X211" s="18"/>
      <c r="Y211" s="18" t="s">
        <v>47</v>
      </c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</row>
    <row r="212" spans="1:42" ht="19.350000000000001" customHeight="1" x14ac:dyDescent="0.3">
      <c r="A212" s="8">
        <v>53</v>
      </c>
      <c r="B212" s="9" t="s">
        <v>518</v>
      </c>
      <c r="C212" s="10" t="s">
        <v>64</v>
      </c>
      <c r="D212" s="10" t="s">
        <v>519</v>
      </c>
      <c r="E212" s="11" t="s">
        <v>28</v>
      </c>
      <c r="F212" s="12" t="s">
        <v>398</v>
      </c>
      <c r="G212" s="13" t="s">
        <v>520</v>
      </c>
      <c r="H212" s="10">
        <f>G212/100*75</f>
        <v>43.5</v>
      </c>
      <c r="I212" s="13">
        <v>20</v>
      </c>
      <c r="J212" s="14">
        <f>I212*25/100</f>
        <v>5</v>
      </c>
      <c r="K212" s="15">
        <f>H212+J212</f>
        <v>48.5</v>
      </c>
      <c r="L212" s="15">
        <v>2.72</v>
      </c>
      <c r="M212" s="12">
        <v>70.13</v>
      </c>
      <c r="N212" s="16">
        <f>K212*50/100</f>
        <v>24.25</v>
      </c>
      <c r="O212" s="16">
        <f>M212*50/100</f>
        <v>35.064999999999998</v>
      </c>
      <c r="P212" s="17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f>N212+O212+P212+Q212+R212+S212+T212</f>
        <v>59.314999999999998</v>
      </c>
      <c r="V212" s="11" t="s">
        <v>82</v>
      </c>
      <c r="W212" s="11" t="s">
        <v>426</v>
      </c>
      <c r="X212" s="18"/>
      <c r="Y212" s="18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</row>
    <row r="213" spans="1:42" ht="19.350000000000001" customHeight="1" x14ac:dyDescent="0.3">
      <c r="A213" s="8"/>
      <c r="B213" s="9"/>
      <c r="C213" s="10"/>
      <c r="D213" s="10"/>
      <c r="E213" s="11"/>
      <c r="F213" s="12"/>
      <c r="G213" s="13"/>
      <c r="H213" s="10"/>
      <c r="I213" s="13"/>
      <c r="J213" s="14"/>
      <c r="K213" s="15"/>
      <c r="L213" s="15"/>
      <c r="M213" s="12"/>
      <c r="N213" s="16"/>
      <c r="O213" s="16"/>
      <c r="P213" s="17"/>
      <c r="Q213" s="10"/>
      <c r="R213" s="10"/>
      <c r="S213" s="10"/>
      <c r="T213" s="10"/>
      <c r="U213" s="10"/>
      <c r="V213" s="11"/>
      <c r="W213" s="11"/>
      <c r="X213" s="18"/>
      <c r="Y213" s="18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</row>
    <row r="214" spans="1:42" ht="19.350000000000001" customHeight="1" x14ac:dyDescent="0.3">
      <c r="A214" s="8">
        <v>54</v>
      </c>
      <c r="B214" s="9" t="s">
        <v>408</v>
      </c>
      <c r="C214" s="10" t="s">
        <v>409</v>
      </c>
      <c r="D214" s="10" t="s">
        <v>410</v>
      </c>
      <c r="E214" s="11" t="s">
        <v>265</v>
      </c>
      <c r="F214" s="12" t="s">
        <v>416</v>
      </c>
      <c r="G214" s="13" t="s">
        <v>55</v>
      </c>
      <c r="H214" s="10">
        <f>G214/100*75</f>
        <v>67.5</v>
      </c>
      <c r="I214" s="13">
        <v>67.5</v>
      </c>
      <c r="J214" s="14">
        <f>I214*25/100</f>
        <v>16.875</v>
      </c>
      <c r="K214" s="15">
        <f>H214+J214</f>
        <v>84.375</v>
      </c>
      <c r="L214" s="15">
        <v>2.95</v>
      </c>
      <c r="M214" s="12">
        <v>75.5</v>
      </c>
      <c r="N214" s="16">
        <f>K214*50/100</f>
        <v>42.1875</v>
      </c>
      <c r="O214" s="16">
        <f>M214*50/100</f>
        <v>37.75</v>
      </c>
      <c r="P214" s="17">
        <v>0</v>
      </c>
      <c r="Q214" s="10">
        <v>0</v>
      </c>
      <c r="R214" s="17">
        <v>-10</v>
      </c>
      <c r="S214" s="17">
        <v>0</v>
      </c>
      <c r="T214" s="10">
        <v>0</v>
      </c>
      <c r="U214" s="10">
        <f t="shared" si="33"/>
        <v>69.9375</v>
      </c>
      <c r="V214" s="11" t="s">
        <v>31</v>
      </c>
      <c r="W214" s="11" t="s">
        <v>426</v>
      </c>
      <c r="X214" s="18"/>
      <c r="Y214" s="18" t="s">
        <v>47</v>
      </c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</row>
    <row r="215" spans="1:42" ht="19.350000000000001" customHeight="1" x14ac:dyDescent="0.3">
      <c r="A215" s="34"/>
      <c r="B215" s="35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</row>
    <row r="216" spans="1:42" ht="19.350000000000001" customHeight="1" x14ac:dyDescent="0.3">
      <c r="A216" s="34"/>
      <c r="B216" s="35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</row>
    <row r="217" spans="1:42" ht="19.350000000000001" customHeight="1" x14ac:dyDescent="0.3">
      <c r="A217" s="34"/>
      <c r="B217" s="35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</row>
    <row r="218" spans="1:42" ht="19.350000000000001" customHeight="1" x14ac:dyDescent="0.3">
      <c r="A218" s="34"/>
      <c r="B218" s="35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</row>
    <row r="219" spans="1:42" ht="19.350000000000001" customHeight="1" x14ac:dyDescent="0.3">
      <c r="A219" s="34"/>
      <c r="B219" s="35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</row>
    <row r="220" spans="1:42" ht="19.350000000000001" customHeight="1" x14ac:dyDescent="0.3">
      <c r="A220" s="34"/>
      <c r="B220" s="35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</row>
    <row r="221" spans="1:42" ht="19.350000000000001" customHeight="1" x14ac:dyDescent="0.3">
      <c r="A221" s="34"/>
      <c r="B221" s="35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</row>
    <row r="222" spans="1:42" ht="19.350000000000001" customHeight="1" x14ac:dyDescent="0.3">
      <c r="A222" s="34"/>
      <c r="B222" s="35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</row>
    <row r="223" spans="1:42" ht="19.350000000000001" customHeight="1" x14ac:dyDescent="0.3">
      <c r="A223" s="34"/>
      <c r="B223" s="35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</row>
    <row r="224" spans="1:42" ht="19.350000000000001" customHeight="1" x14ac:dyDescent="0.3">
      <c r="A224" s="34"/>
      <c r="B224" s="35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</row>
    <row r="225" spans="1:42" ht="19.350000000000001" customHeight="1" x14ac:dyDescent="0.3">
      <c r="A225" s="34"/>
      <c r="B225" s="35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</row>
    <row r="226" spans="1:42" ht="19.350000000000001" customHeight="1" x14ac:dyDescent="0.3">
      <c r="A226" s="34"/>
      <c r="B226" s="35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</row>
    <row r="227" spans="1:42" ht="19.350000000000001" customHeight="1" x14ac:dyDescent="0.3">
      <c r="A227" s="34"/>
      <c r="B227" s="35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</row>
    <row r="228" spans="1:42" ht="19.350000000000001" customHeight="1" x14ac:dyDescent="0.3">
      <c r="A228" s="34"/>
      <c r="B228" s="35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</row>
    <row r="229" spans="1:42" ht="19.350000000000001" customHeight="1" x14ac:dyDescent="0.3">
      <c r="A229" s="34"/>
      <c r="B229" s="35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</row>
    <row r="230" spans="1:42" ht="19.350000000000001" customHeight="1" x14ac:dyDescent="0.3">
      <c r="A230" s="34"/>
      <c r="B230" s="35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</row>
    <row r="231" spans="1:42" ht="19.350000000000001" customHeight="1" x14ac:dyDescent="0.3">
      <c r="A231" s="34"/>
      <c r="B231" s="35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</row>
    <row r="232" spans="1:42" ht="19.350000000000001" customHeight="1" x14ac:dyDescent="0.3">
      <c r="A232" s="34"/>
      <c r="B232" s="35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</row>
    <row r="233" spans="1:42" ht="19.350000000000001" customHeight="1" x14ac:dyDescent="0.3">
      <c r="A233" s="34"/>
      <c r="B233" s="35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</row>
    <row r="234" spans="1:42" ht="19.350000000000001" customHeight="1" x14ac:dyDescent="0.3">
      <c r="A234" s="34"/>
      <c r="B234" s="35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</row>
    <row r="235" spans="1:42" ht="19.350000000000001" customHeight="1" x14ac:dyDescent="0.3">
      <c r="A235" s="34"/>
      <c r="B235" s="35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</row>
    <row r="236" spans="1:42" ht="19.350000000000001" customHeight="1" x14ac:dyDescent="0.3">
      <c r="A236" s="34"/>
      <c r="B236" s="35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</row>
    <row r="237" spans="1:42" ht="19.350000000000001" customHeight="1" x14ac:dyDescent="0.3">
      <c r="A237" s="34"/>
      <c r="B237" s="35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</row>
    <row r="238" spans="1:42" ht="19.350000000000001" customHeight="1" x14ac:dyDescent="0.3">
      <c r="A238" s="34"/>
      <c r="B238" s="35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</row>
    <row r="239" spans="1:42" ht="19.350000000000001" customHeight="1" x14ac:dyDescent="0.3">
      <c r="A239" s="34"/>
      <c r="B239" s="35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</row>
    <row r="240" spans="1:42" ht="19.350000000000001" customHeight="1" x14ac:dyDescent="0.3">
      <c r="A240" s="34"/>
      <c r="B240" s="35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</row>
    <row r="241" spans="1:42" ht="19.350000000000001" customHeight="1" x14ac:dyDescent="0.3">
      <c r="A241" s="34"/>
      <c r="B241" s="35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</row>
    <row r="242" spans="1:42" ht="19.350000000000001" customHeight="1" x14ac:dyDescent="0.3">
      <c r="A242" s="34"/>
      <c r="B242" s="35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</row>
    <row r="243" spans="1:42" ht="19.350000000000001" customHeight="1" x14ac:dyDescent="0.3">
      <c r="A243" s="34"/>
      <c r="B243" s="35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</row>
    <row r="244" spans="1:42" ht="19.350000000000001" customHeight="1" x14ac:dyDescent="0.3">
      <c r="A244" s="34"/>
      <c r="B244" s="35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</row>
    <row r="245" spans="1:42" ht="19.350000000000001" customHeight="1" x14ac:dyDescent="0.3">
      <c r="A245" s="34"/>
      <c r="B245" s="35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</row>
    <row r="246" spans="1:42" ht="19.350000000000001" customHeight="1" x14ac:dyDescent="0.3">
      <c r="A246" s="34"/>
      <c r="B246" s="35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</row>
    <row r="247" spans="1:42" ht="19.350000000000001" customHeight="1" x14ac:dyDescent="0.3">
      <c r="A247" s="34"/>
      <c r="B247" s="35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</row>
    <row r="248" spans="1:42" ht="19.350000000000001" customHeight="1" x14ac:dyDescent="0.3">
      <c r="A248" s="34"/>
      <c r="B248" s="35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</row>
    <row r="249" spans="1:42" ht="19.350000000000001" customHeight="1" x14ac:dyDescent="0.3">
      <c r="A249" s="34"/>
      <c r="B249" s="35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</row>
    <row r="250" spans="1:42" ht="19.350000000000001" customHeight="1" x14ac:dyDescent="0.3">
      <c r="A250" s="34"/>
      <c r="B250" s="35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</row>
    <row r="251" spans="1:42" ht="19.350000000000001" customHeight="1" x14ac:dyDescent="0.3">
      <c r="A251" s="34"/>
      <c r="B251" s="35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</row>
    <row r="252" spans="1:42" ht="19.350000000000001" customHeight="1" x14ac:dyDescent="0.3">
      <c r="A252" s="34"/>
      <c r="B252" s="35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</row>
    <row r="253" spans="1:42" ht="19.350000000000001" customHeight="1" x14ac:dyDescent="0.3">
      <c r="A253" s="34"/>
      <c r="B253" s="35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</row>
    <row r="254" spans="1:42" ht="19.350000000000001" customHeight="1" x14ac:dyDescent="0.3">
      <c r="A254" s="34"/>
      <c r="B254" s="35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</row>
    <row r="255" spans="1:42" ht="19.350000000000001" customHeight="1" x14ac:dyDescent="0.3">
      <c r="A255" s="34"/>
      <c r="B255" s="35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</row>
    <row r="256" spans="1:42" ht="19.350000000000001" customHeight="1" x14ac:dyDescent="0.3">
      <c r="A256" s="34"/>
      <c r="B256" s="35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</row>
    <row r="257" spans="1:42" ht="19.350000000000001" customHeight="1" x14ac:dyDescent="0.3">
      <c r="A257" s="34"/>
      <c r="B257" s="35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</row>
    <row r="258" spans="1:42" ht="19.350000000000001" customHeight="1" x14ac:dyDescent="0.3">
      <c r="A258" s="34"/>
      <c r="B258" s="35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</row>
    <row r="259" spans="1:42" ht="19.350000000000001" customHeight="1" x14ac:dyDescent="0.3">
      <c r="A259" s="34"/>
      <c r="B259" s="35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</row>
    <row r="260" spans="1:42" ht="19.350000000000001" customHeight="1" x14ac:dyDescent="0.3">
      <c r="A260" s="34"/>
      <c r="B260" s="35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</row>
    <row r="261" spans="1:42" ht="19.350000000000001" customHeight="1" x14ac:dyDescent="0.3">
      <c r="A261" s="34"/>
      <c r="B261" s="35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</row>
    <row r="262" spans="1:42" ht="19.350000000000001" customHeight="1" x14ac:dyDescent="0.3">
      <c r="A262" s="34"/>
      <c r="B262" s="35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</row>
    <row r="263" spans="1:42" ht="19.350000000000001" customHeight="1" x14ac:dyDescent="0.3">
      <c r="A263" s="34"/>
      <c r="B263" s="35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</row>
    <row r="264" spans="1:42" ht="19.350000000000001" customHeight="1" x14ac:dyDescent="0.3">
      <c r="A264" s="34"/>
      <c r="B264" s="35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</row>
    <row r="265" spans="1:42" ht="19.350000000000001" customHeight="1" x14ac:dyDescent="0.3">
      <c r="A265" s="34"/>
      <c r="B265" s="35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</row>
    <row r="266" spans="1:42" ht="19.350000000000001" customHeight="1" x14ac:dyDescent="0.3">
      <c r="A266" s="34"/>
      <c r="B266" s="35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</row>
    <row r="267" spans="1:42" ht="19.350000000000001" customHeight="1" x14ac:dyDescent="0.3">
      <c r="A267" s="34"/>
      <c r="B267" s="35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</row>
    <row r="268" spans="1:42" ht="19.350000000000001" customHeight="1" x14ac:dyDescent="0.3">
      <c r="A268" s="34"/>
      <c r="B268" s="35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</row>
    <row r="269" spans="1:42" ht="19.350000000000001" customHeight="1" x14ac:dyDescent="0.3">
      <c r="A269" s="34"/>
      <c r="B269" s="35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</row>
    <row r="270" spans="1:42" ht="19.350000000000001" customHeight="1" x14ac:dyDescent="0.3">
      <c r="A270" s="34"/>
      <c r="B270" s="35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</row>
    <row r="271" spans="1:42" ht="19.350000000000001" customHeight="1" x14ac:dyDescent="0.3">
      <c r="A271" s="34"/>
      <c r="B271" s="35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</row>
    <row r="272" spans="1:42" ht="19.350000000000001" customHeight="1" x14ac:dyDescent="0.3">
      <c r="A272" s="34"/>
      <c r="B272" s="35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</row>
    <row r="273" spans="1:42" ht="19.350000000000001" customHeight="1" x14ac:dyDescent="0.3">
      <c r="A273" s="34"/>
      <c r="B273" s="35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</row>
    <row r="274" spans="1:42" ht="19.350000000000001" customHeight="1" x14ac:dyDescent="0.3">
      <c r="A274" s="34"/>
      <c r="B274" s="35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</row>
    <row r="275" spans="1:42" ht="19.350000000000001" customHeight="1" x14ac:dyDescent="0.3">
      <c r="A275" s="34"/>
      <c r="B275" s="35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</row>
    <row r="276" spans="1:42" ht="19.350000000000001" customHeight="1" x14ac:dyDescent="0.3">
      <c r="A276" s="34"/>
      <c r="B276" s="35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</row>
    <row r="277" spans="1:42" ht="19.350000000000001" customHeight="1" x14ac:dyDescent="0.3">
      <c r="A277" s="34"/>
      <c r="B277" s="35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</row>
    <row r="278" spans="1:42" ht="19.350000000000001" customHeight="1" x14ac:dyDescent="0.3">
      <c r="A278" s="34"/>
      <c r="B278" s="35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</row>
    <row r="279" spans="1:42" ht="19.350000000000001" customHeight="1" x14ac:dyDescent="0.3">
      <c r="A279" s="34"/>
      <c r="B279" s="35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</row>
    <row r="280" spans="1:42" ht="19.350000000000001" customHeight="1" x14ac:dyDescent="0.3">
      <c r="A280" s="34"/>
      <c r="B280" s="35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</row>
    <row r="281" spans="1:42" ht="19.350000000000001" customHeight="1" x14ac:dyDescent="0.3">
      <c r="A281" s="34"/>
      <c r="B281" s="35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</row>
    <row r="282" spans="1:42" ht="19.350000000000001" customHeight="1" x14ac:dyDescent="0.3">
      <c r="A282" s="34"/>
      <c r="B282" s="35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</row>
    <row r="283" spans="1:42" ht="19.350000000000001" customHeight="1" x14ac:dyDescent="0.3">
      <c r="A283" s="34"/>
      <c r="B283" s="35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</row>
    <row r="284" spans="1:42" ht="19.350000000000001" customHeight="1" x14ac:dyDescent="0.3">
      <c r="A284" s="34"/>
      <c r="B284" s="35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</row>
    <row r="285" spans="1:42" ht="19.350000000000001" customHeight="1" x14ac:dyDescent="0.3">
      <c r="B285" s="38"/>
      <c r="C285" s="39"/>
      <c r="D285" s="39"/>
      <c r="E285" s="39"/>
      <c r="F285" s="36"/>
      <c r="G285" s="39"/>
      <c r="H285" s="39"/>
      <c r="I285" s="39"/>
      <c r="J285" s="39"/>
      <c r="K285" s="39"/>
      <c r="L285" s="39"/>
    </row>
    <row r="286" spans="1:42" ht="19.350000000000001" customHeight="1" x14ac:dyDescent="0.3">
      <c r="B286" s="38"/>
      <c r="C286" s="39"/>
      <c r="D286" s="39"/>
      <c r="E286" s="39"/>
      <c r="F286" s="36"/>
      <c r="G286" s="39"/>
      <c r="H286" s="39"/>
      <c r="I286" s="39"/>
      <c r="J286" s="39"/>
      <c r="K286" s="39"/>
      <c r="L286" s="39"/>
    </row>
    <row r="287" spans="1:42" ht="19.350000000000001" customHeight="1" x14ac:dyDescent="0.3">
      <c r="B287" s="38"/>
      <c r="C287" s="39"/>
      <c r="D287" s="39"/>
      <c r="E287" s="39"/>
      <c r="F287" s="36"/>
      <c r="G287" s="39"/>
      <c r="H287" s="39"/>
      <c r="I287" s="39"/>
      <c r="J287" s="39"/>
      <c r="K287" s="39"/>
      <c r="L287" s="39"/>
    </row>
    <row r="288" spans="1:42" ht="19.350000000000001" customHeight="1" x14ac:dyDescent="0.3">
      <c r="B288" s="38"/>
      <c r="C288" s="39"/>
      <c r="D288" s="39"/>
      <c r="E288" s="39"/>
      <c r="F288" s="36"/>
      <c r="G288" s="39"/>
      <c r="H288" s="39"/>
      <c r="I288" s="39"/>
      <c r="J288" s="39"/>
      <c r="K288" s="39"/>
      <c r="L288" s="39"/>
    </row>
    <row r="289" spans="2:12" ht="19.350000000000001" customHeight="1" x14ac:dyDescent="0.3">
      <c r="B289" s="38"/>
      <c r="C289" s="39"/>
      <c r="D289" s="39"/>
      <c r="E289" s="39"/>
      <c r="F289" s="36"/>
      <c r="G289" s="39"/>
      <c r="H289" s="39"/>
      <c r="I289" s="39"/>
      <c r="J289" s="39"/>
      <c r="K289" s="39"/>
      <c r="L289" s="39"/>
    </row>
    <row r="290" spans="2:12" ht="19.350000000000001" customHeight="1" x14ac:dyDescent="0.3">
      <c r="B290" s="38"/>
      <c r="C290" s="39"/>
      <c r="D290" s="39"/>
      <c r="E290" s="39"/>
      <c r="F290" s="36"/>
      <c r="G290" s="39"/>
      <c r="H290" s="39"/>
      <c r="I290" s="39"/>
      <c r="J290" s="39"/>
      <c r="K290" s="39"/>
      <c r="L290" s="39"/>
    </row>
    <row r="291" spans="2:12" ht="19.350000000000001" customHeight="1" x14ac:dyDescent="0.3">
      <c r="B291" s="38"/>
      <c r="C291" s="39"/>
      <c r="D291" s="39"/>
      <c r="E291" s="39"/>
      <c r="F291" s="36"/>
      <c r="G291" s="39"/>
      <c r="H291" s="39"/>
      <c r="I291" s="39"/>
      <c r="J291" s="39"/>
      <c r="K291" s="39"/>
      <c r="L291" s="39"/>
    </row>
    <row r="292" spans="2:12" ht="19.350000000000001" customHeight="1" x14ac:dyDescent="0.3">
      <c r="B292" s="38"/>
      <c r="C292" s="39"/>
      <c r="D292" s="39"/>
      <c r="E292" s="39"/>
      <c r="F292" s="36"/>
      <c r="G292" s="39"/>
      <c r="H292" s="39"/>
      <c r="I292" s="39"/>
      <c r="J292" s="39"/>
      <c r="K292" s="39"/>
      <c r="L292" s="39"/>
    </row>
    <row r="293" spans="2:12" ht="19.350000000000001" customHeight="1" x14ac:dyDescent="0.3">
      <c r="B293" s="38"/>
      <c r="C293" s="39"/>
      <c r="D293" s="39"/>
      <c r="E293" s="39"/>
      <c r="F293" s="36"/>
      <c r="G293" s="39"/>
      <c r="H293" s="39"/>
      <c r="I293" s="39"/>
      <c r="J293" s="39"/>
      <c r="K293" s="39"/>
      <c r="L293" s="39"/>
    </row>
    <row r="294" spans="2:12" ht="19.350000000000001" customHeight="1" x14ac:dyDescent="0.3">
      <c r="B294" s="38"/>
      <c r="C294" s="39"/>
      <c r="D294" s="39"/>
      <c r="E294" s="39"/>
      <c r="F294" s="36"/>
      <c r="G294" s="39"/>
      <c r="H294" s="39"/>
      <c r="I294" s="39"/>
      <c r="J294" s="39"/>
      <c r="K294" s="39"/>
      <c r="L294" s="39"/>
    </row>
    <row r="295" spans="2:12" ht="19.350000000000001" customHeight="1" x14ac:dyDescent="0.3">
      <c r="B295" s="38"/>
      <c r="C295" s="39"/>
      <c r="D295" s="39"/>
      <c r="E295" s="39"/>
      <c r="F295" s="36"/>
      <c r="G295" s="39"/>
      <c r="H295" s="39"/>
      <c r="I295" s="39"/>
      <c r="J295" s="39"/>
      <c r="K295" s="39"/>
      <c r="L295" s="39"/>
    </row>
    <row r="296" spans="2:12" ht="19.350000000000001" customHeight="1" x14ac:dyDescent="0.3">
      <c r="B296" s="38"/>
      <c r="C296" s="39"/>
      <c r="D296" s="39"/>
      <c r="E296" s="39"/>
      <c r="F296" s="36"/>
      <c r="G296" s="39"/>
      <c r="H296" s="39"/>
      <c r="I296" s="39"/>
      <c r="J296" s="39"/>
      <c r="K296" s="39"/>
      <c r="L296" s="39"/>
    </row>
    <row r="297" spans="2:12" ht="19.350000000000001" customHeight="1" x14ac:dyDescent="0.3">
      <c r="B297" s="38"/>
      <c r="C297" s="39"/>
      <c r="D297" s="39"/>
      <c r="E297" s="39"/>
      <c r="F297" s="36"/>
      <c r="G297" s="39"/>
      <c r="H297" s="39"/>
      <c r="I297" s="39"/>
      <c r="J297" s="39"/>
      <c r="K297" s="39"/>
      <c r="L297" s="39"/>
    </row>
    <row r="298" spans="2:12" ht="19.350000000000001" customHeight="1" x14ac:dyDescent="0.3">
      <c r="B298" s="38"/>
      <c r="C298" s="39"/>
      <c r="D298" s="39"/>
      <c r="E298" s="39"/>
      <c r="F298" s="36"/>
      <c r="G298" s="39"/>
      <c r="H298" s="39"/>
      <c r="I298" s="39"/>
      <c r="J298" s="39"/>
      <c r="K298" s="39"/>
      <c r="L298" s="39"/>
    </row>
    <row r="299" spans="2:12" ht="19.350000000000001" customHeight="1" x14ac:dyDescent="0.3">
      <c r="B299" s="38"/>
      <c r="C299" s="39"/>
      <c r="D299" s="39"/>
      <c r="E299" s="39"/>
      <c r="F299" s="36"/>
      <c r="G299" s="39"/>
      <c r="H299" s="39"/>
      <c r="I299" s="39"/>
      <c r="J299" s="39"/>
      <c r="K299" s="39"/>
      <c r="L299" s="39"/>
    </row>
    <row r="300" spans="2:12" ht="19.350000000000001" customHeight="1" x14ac:dyDescent="0.3">
      <c r="B300" s="38"/>
      <c r="C300" s="39"/>
      <c r="D300" s="39"/>
      <c r="E300" s="39"/>
      <c r="F300" s="36"/>
      <c r="G300" s="39"/>
      <c r="H300" s="39"/>
      <c r="I300" s="39"/>
      <c r="J300" s="39"/>
      <c r="K300" s="39"/>
      <c r="L300" s="39"/>
    </row>
    <row r="301" spans="2:12" ht="19.350000000000001" customHeight="1" x14ac:dyDescent="0.3">
      <c r="B301" s="38"/>
      <c r="C301" s="39"/>
      <c r="D301" s="39"/>
      <c r="E301" s="39"/>
      <c r="F301" s="36"/>
      <c r="G301" s="39"/>
      <c r="H301" s="39"/>
      <c r="I301" s="39"/>
      <c r="J301" s="39"/>
      <c r="K301" s="39"/>
      <c r="L301" s="39"/>
    </row>
    <row r="302" spans="2:12" ht="19.350000000000001" customHeight="1" x14ac:dyDescent="0.3">
      <c r="B302" s="38"/>
      <c r="C302" s="39"/>
      <c r="D302" s="39"/>
      <c r="E302" s="39"/>
      <c r="F302" s="36"/>
      <c r="G302" s="39"/>
      <c r="H302" s="39"/>
      <c r="I302" s="39"/>
      <c r="J302" s="39"/>
      <c r="K302" s="39"/>
      <c r="L302" s="39"/>
    </row>
    <row r="303" spans="2:12" ht="19.350000000000001" customHeight="1" x14ac:dyDescent="0.3">
      <c r="B303" s="38"/>
      <c r="C303" s="39"/>
      <c r="D303" s="39"/>
      <c r="E303" s="39"/>
      <c r="F303" s="36"/>
      <c r="G303" s="39"/>
      <c r="H303" s="39"/>
      <c r="I303" s="39"/>
      <c r="J303" s="39"/>
      <c r="K303" s="39"/>
      <c r="L303" s="39"/>
    </row>
    <row r="304" spans="2:12" ht="19.350000000000001" customHeight="1" x14ac:dyDescent="0.3">
      <c r="B304" s="38"/>
      <c r="C304" s="39"/>
      <c r="D304" s="39"/>
      <c r="E304" s="39"/>
      <c r="F304" s="36"/>
      <c r="G304" s="39"/>
      <c r="H304" s="39"/>
      <c r="I304" s="39"/>
      <c r="J304" s="39"/>
      <c r="K304" s="39"/>
      <c r="L304" s="39"/>
    </row>
    <row r="305" spans="2:12" ht="19.350000000000001" customHeight="1" x14ac:dyDescent="0.3">
      <c r="B305" s="38"/>
      <c r="C305" s="39"/>
      <c r="D305" s="39"/>
      <c r="E305" s="39"/>
      <c r="F305" s="36"/>
      <c r="G305" s="39"/>
      <c r="H305" s="39"/>
      <c r="I305" s="39"/>
      <c r="J305" s="39"/>
      <c r="K305" s="39"/>
      <c r="L305" s="39"/>
    </row>
    <row r="306" spans="2:12" ht="19.350000000000001" customHeight="1" x14ac:dyDescent="0.3">
      <c r="B306" s="38"/>
      <c r="C306" s="39"/>
      <c r="D306" s="39"/>
      <c r="E306" s="39"/>
      <c r="F306" s="36"/>
      <c r="G306" s="39"/>
      <c r="H306" s="39"/>
      <c r="I306" s="39"/>
      <c r="J306" s="39"/>
      <c r="K306" s="39"/>
      <c r="L306" s="39"/>
    </row>
    <row r="307" spans="2:12" ht="19.350000000000001" customHeight="1" x14ac:dyDescent="0.3">
      <c r="B307" s="38"/>
      <c r="C307" s="39"/>
      <c r="D307" s="39"/>
      <c r="E307" s="39"/>
      <c r="F307" s="36"/>
      <c r="G307" s="39"/>
      <c r="H307" s="39"/>
      <c r="I307" s="39"/>
      <c r="J307" s="39"/>
      <c r="K307" s="39"/>
      <c r="L307" s="39"/>
    </row>
    <row r="308" spans="2:12" ht="19.350000000000001" customHeight="1" x14ac:dyDescent="0.3">
      <c r="B308" s="38"/>
      <c r="C308" s="39"/>
      <c r="D308" s="39"/>
      <c r="E308" s="39"/>
      <c r="F308" s="36"/>
      <c r="G308" s="39"/>
      <c r="H308" s="39"/>
      <c r="I308" s="39"/>
      <c r="J308" s="39"/>
      <c r="K308" s="39"/>
      <c r="L308" s="39"/>
    </row>
    <row r="309" spans="2:12" ht="19.350000000000001" customHeight="1" x14ac:dyDescent="0.3">
      <c r="B309" s="38"/>
      <c r="C309" s="39"/>
      <c r="D309" s="39"/>
      <c r="E309" s="39"/>
      <c r="F309" s="36"/>
      <c r="G309" s="39"/>
      <c r="H309" s="39"/>
      <c r="I309" s="39"/>
      <c r="J309" s="39"/>
      <c r="K309" s="39"/>
      <c r="L309" s="39"/>
    </row>
    <row r="310" spans="2:12" ht="19.350000000000001" customHeight="1" x14ac:dyDescent="0.3">
      <c r="B310" s="38"/>
      <c r="C310" s="39"/>
      <c r="D310" s="39"/>
      <c r="E310" s="39"/>
      <c r="F310" s="36"/>
      <c r="G310" s="39"/>
      <c r="H310" s="39"/>
      <c r="I310" s="39"/>
      <c r="J310" s="39"/>
      <c r="K310" s="39"/>
      <c r="L310" s="39"/>
    </row>
    <row r="311" spans="2:12" ht="19.350000000000001" customHeight="1" x14ac:dyDescent="0.3">
      <c r="B311" s="38"/>
      <c r="C311" s="39"/>
      <c r="D311" s="39"/>
      <c r="E311" s="39"/>
      <c r="F311" s="36"/>
      <c r="G311" s="39"/>
      <c r="H311" s="39"/>
      <c r="I311" s="39"/>
      <c r="J311" s="39"/>
      <c r="K311" s="39"/>
      <c r="L311" s="39"/>
    </row>
    <row r="312" spans="2:12" ht="19.350000000000001" customHeight="1" x14ac:dyDescent="0.3">
      <c r="B312" s="38"/>
      <c r="C312" s="39"/>
      <c r="D312" s="39"/>
      <c r="E312" s="39"/>
      <c r="F312" s="36"/>
      <c r="G312" s="39"/>
      <c r="H312" s="39"/>
      <c r="I312" s="39"/>
      <c r="J312" s="39"/>
      <c r="K312" s="39"/>
      <c r="L312" s="39"/>
    </row>
    <row r="313" spans="2:12" ht="19.350000000000001" customHeight="1" x14ac:dyDescent="0.3">
      <c r="B313" s="38"/>
      <c r="C313" s="39"/>
      <c r="D313" s="39"/>
      <c r="E313" s="39"/>
      <c r="F313" s="36"/>
      <c r="G313" s="39"/>
      <c r="H313" s="39"/>
      <c r="I313" s="39"/>
      <c r="J313" s="39"/>
      <c r="K313" s="39"/>
      <c r="L313" s="39"/>
    </row>
    <row r="314" spans="2:12" ht="19.350000000000001" customHeight="1" x14ac:dyDescent="0.3">
      <c r="B314" s="38"/>
      <c r="C314" s="39"/>
      <c r="D314" s="39"/>
      <c r="E314" s="39"/>
      <c r="F314" s="36"/>
      <c r="G314" s="39"/>
      <c r="H314" s="39"/>
      <c r="I314" s="39"/>
      <c r="J314" s="39"/>
      <c r="K314" s="39"/>
      <c r="L314" s="39"/>
    </row>
    <row r="315" spans="2:12" ht="19.350000000000001" customHeight="1" x14ac:dyDescent="0.3">
      <c r="B315" s="38"/>
      <c r="C315" s="39"/>
      <c r="D315" s="39"/>
      <c r="E315" s="39"/>
      <c r="F315" s="36"/>
      <c r="G315" s="39"/>
      <c r="H315" s="39"/>
      <c r="I315" s="39"/>
      <c r="J315" s="39"/>
      <c r="K315" s="39"/>
      <c r="L315" s="39"/>
    </row>
    <row r="316" spans="2:12" ht="19.350000000000001" customHeight="1" x14ac:dyDescent="0.3">
      <c r="B316" s="38"/>
      <c r="C316" s="39"/>
      <c r="D316" s="39"/>
      <c r="E316" s="39"/>
      <c r="F316" s="36"/>
      <c r="G316" s="39"/>
      <c r="H316" s="39"/>
      <c r="I316" s="39"/>
      <c r="J316" s="39"/>
      <c r="K316" s="39"/>
      <c r="L316" s="39"/>
    </row>
    <row r="317" spans="2:12" ht="19.350000000000001" customHeight="1" x14ac:dyDescent="0.3">
      <c r="B317" s="38"/>
      <c r="C317" s="39"/>
      <c r="D317" s="39"/>
      <c r="E317" s="39"/>
      <c r="F317" s="36"/>
      <c r="G317" s="39"/>
      <c r="H317" s="39"/>
      <c r="I317" s="39"/>
      <c r="J317" s="39"/>
      <c r="K317" s="39"/>
      <c r="L317" s="39"/>
    </row>
    <row r="318" spans="2:12" ht="19.350000000000001" customHeight="1" x14ac:dyDescent="0.3">
      <c r="B318" s="38"/>
      <c r="C318" s="39"/>
      <c r="D318" s="39"/>
      <c r="E318" s="39"/>
      <c r="F318" s="36"/>
      <c r="G318" s="39"/>
      <c r="H318" s="39"/>
      <c r="I318" s="39"/>
      <c r="J318" s="39"/>
      <c r="K318" s="39"/>
      <c r="L318" s="39"/>
    </row>
    <row r="319" spans="2:12" ht="19.350000000000001" customHeight="1" x14ac:dyDescent="0.3">
      <c r="B319" s="38"/>
      <c r="C319" s="39"/>
      <c r="D319" s="39"/>
      <c r="E319" s="39"/>
      <c r="F319" s="36"/>
      <c r="G319" s="39"/>
      <c r="H319" s="39"/>
      <c r="I319" s="39"/>
      <c r="J319" s="39"/>
      <c r="K319" s="39"/>
      <c r="L319" s="39"/>
    </row>
    <row r="320" spans="2:12" ht="19.350000000000001" customHeight="1" x14ac:dyDescent="0.3">
      <c r="B320" s="38"/>
      <c r="C320" s="39"/>
      <c r="D320" s="39"/>
      <c r="E320" s="39"/>
      <c r="F320" s="36"/>
      <c r="G320" s="39"/>
      <c r="H320" s="39"/>
      <c r="I320" s="39"/>
      <c r="J320" s="39"/>
      <c r="K320" s="39"/>
      <c r="L320" s="39"/>
    </row>
    <row r="321" spans="2:12" ht="19.350000000000001" customHeight="1" x14ac:dyDescent="0.3">
      <c r="B321" s="38"/>
      <c r="C321" s="39"/>
      <c r="D321" s="39"/>
      <c r="E321" s="39"/>
      <c r="F321" s="36"/>
      <c r="G321" s="39"/>
      <c r="H321" s="39"/>
      <c r="I321" s="39"/>
      <c r="J321" s="39"/>
      <c r="K321" s="39"/>
      <c r="L321" s="39"/>
    </row>
    <row r="322" spans="2:12" ht="19.350000000000001" customHeight="1" x14ac:dyDescent="0.3">
      <c r="B322" s="38"/>
      <c r="C322" s="39"/>
      <c r="D322" s="39"/>
      <c r="E322" s="39"/>
      <c r="F322" s="36"/>
      <c r="G322" s="39"/>
      <c r="H322" s="39"/>
      <c r="I322" s="39"/>
      <c r="J322" s="39"/>
      <c r="K322" s="39"/>
      <c r="L322" s="39"/>
    </row>
    <row r="323" spans="2:12" ht="19.350000000000001" customHeight="1" x14ac:dyDescent="0.3">
      <c r="B323" s="38"/>
      <c r="C323" s="39"/>
      <c r="D323" s="39"/>
      <c r="E323" s="39"/>
      <c r="F323" s="36"/>
      <c r="G323" s="39"/>
      <c r="H323" s="39"/>
      <c r="I323" s="39"/>
      <c r="J323" s="39"/>
      <c r="K323" s="39"/>
      <c r="L323" s="39"/>
    </row>
    <row r="324" spans="2:12" ht="19.350000000000001" customHeight="1" x14ac:dyDescent="0.3">
      <c r="B324" s="38"/>
      <c r="C324" s="39"/>
      <c r="D324" s="39"/>
      <c r="E324" s="39"/>
      <c r="F324" s="36"/>
      <c r="G324" s="39"/>
      <c r="H324" s="39"/>
      <c r="I324" s="39"/>
      <c r="J324" s="39"/>
      <c r="K324" s="39"/>
      <c r="L324" s="39"/>
    </row>
    <row r="325" spans="2:12" ht="19.350000000000001" customHeight="1" x14ac:dyDescent="0.3">
      <c r="B325" s="38"/>
      <c r="C325" s="39"/>
      <c r="D325" s="39"/>
      <c r="E325" s="39"/>
      <c r="F325" s="36"/>
      <c r="G325" s="39"/>
      <c r="H325" s="39"/>
      <c r="I325" s="39"/>
      <c r="J325" s="39"/>
      <c r="K325" s="39"/>
      <c r="L325" s="39"/>
    </row>
    <row r="326" spans="2:12" ht="19.350000000000001" customHeight="1" x14ac:dyDescent="0.3">
      <c r="B326" s="38"/>
      <c r="C326" s="39"/>
      <c r="D326" s="39"/>
      <c r="E326" s="39"/>
      <c r="F326" s="36"/>
      <c r="G326" s="39"/>
      <c r="H326" s="39"/>
      <c r="I326" s="39"/>
      <c r="J326" s="39"/>
      <c r="K326" s="39"/>
      <c r="L326" s="39"/>
    </row>
    <row r="327" spans="2:12" ht="19.350000000000001" customHeight="1" x14ac:dyDescent="0.3">
      <c r="B327" s="38"/>
      <c r="C327" s="39"/>
      <c r="D327" s="39"/>
      <c r="E327" s="39"/>
      <c r="F327" s="36"/>
      <c r="G327" s="39"/>
      <c r="H327" s="39"/>
      <c r="I327" s="39"/>
      <c r="J327" s="39"/>
      <c r="K327" s="39"/>
      <c r="L327" s="39"/>
    </row>
    <row r="328" spans="2:12" ht="19.350000000000001" customHeight="1" x14ac:dyDescent="0.3">
      <c r="B328" s="38"/>
      <c r="C328" s="39"/>
      <c r="D328" s="39"/>
      <c r="E328" s="39"/>
      <c r="F328" s="36"/>
      <c r="G328" s="39"/>
      <c r="H328" s="39"/>
      <c r="I328" s="39"/>
      <c r="J328" s="39"/>
      <c r="K328" s="39"/>
      <c r="L328" s="39"/>
    </row>
    <row r="329" spans="2:12" ht="19.350000000000001" customHeight="1" x14ac:dyDescent="0.3">
      <c r="B329" s="38"/>
      <c r="C329" s="39"/>
      <c r="D329" s="39"/>
      <c r="E329" s="39"/>
      <c r="F329" s="36"/>
      <c r="G329" s="39"/>
      <c r="H329" s="39"/>
      <c r="I329" s="39"/>
      <c r="J329" s="39"/>
      <c r="K329" s="39"/>
      <c r="L329" s="39"/>
    </row>
    <row r="330" spans="2:12" ht="19.350000000000001" customHeight="1" x14ac:dyDescent="0.3">
      <c r="B330" s="38"/>
      <c r="C330" s="39"/>
      <c r="D330" s="39"/>
      <c r="E330" s="39"/>
      <c r="F330" s="36"/>
      <c r="G330" s="39"/>
      <c r="H330" s="39"/>
      <c r="I330" s="39"/>
      <c r="J330" s="39"/>
      <c r="K330" s="39"/>
      <c r="L330" s="39"/>
    </row>
    <row r="331" spans="2:12" ht="19.350000000000001" customHeight="1" x14ac:dyDescent="0.3">
      <c r="B331" s="38"/>
      <c r="C331" s="39"/>
      <c r="D331" s="39"/>
      <c r="E331" s="39"/>
      <c r="F331" s="36"/>
      <c r="G331" s="39"/>
      <c r="H331" s="39"/>
      <c r="I331" s="39"/>
      <c r="J331" s="39"/>
      <c r="K331" s="39"/>
      <c r="L331" s="39"/>
    </row>
    <row r="332" spans="2:12" ht="19.350000000000001" customHeight="1" x14ac:dyDescent="0.3">
      <c r="B332" s="38"/>
      <c r="C332" s="39"/>
      <c r="D332" s="39"/>
      <c r="E332" s="39"/>
      <c r="F332" s="36"/>
      <c r="G332" s="39"/>
      <c r="H332" s="39"/>
      <c r="I332" s="39"/>
      <c r="J332" s="39"/>
      <c r="K332" s="39"/>
      <c r="L332" s="39"/>
    </row>
    <row r="333" spans="2:12" ht="19.350000000000001" customHeight="1" x14ac:dyDescent="0.3">
      <c r="B333" s="38"/>
      <c r="C333" s="39"/>
      <c r="D333" s="39"/>
      <c r="E333" s="39"/>
      <c r="F333" s="36"/>
      <c r="G333" s="39"/>
      <c r="H333" s="39"/>
      <c r="I333" s="39"/>
      <c r="J333" s="39"/>
      <c r="K333" s="39"/>
      <c r="L333" s="39"/>
    </row>
    <row r="334" spans="2:12" ht="19.350000000000001" customHeight="1" x14ac:dyDescent="0.3">
      <c r="B334" s="38"/>
      <c r="C334" s="39"/>
      <c r="D334" s="39"/>
      <c r="E334" s="39"/>
      <c r="F334" s="36"/>
      <c r="G334" s="39"/>
      <c r="H334" s="39"/>
      <c r="I334" s="39"/>
      <c r="J334" s="39"/>
      <c r="K334" s="39"/>
      <c r="L334" s="39"/>
    </row>
    <row r="335" spans="2:12" ht="19.350000000000001" customHeight="1" x14ac:dyDescent="0.3">
      <c r="B335" s="38"/>
      <c r="C335" s="39"/>
      <c r="D335" s="39"/>
      <c r="E335" s="39"/>
      <c r="F335" s="36"/>
      <c r="G335" s="39"/>
      <c r="H335" s="39"/>
      <c r="I335" s="39"/>
      <c r="J335" s="39"/>
      <c r="K335" s="39"/>
      <c r="L335" s="39"/>
    </row>
    <row r="336" spans="2:12" ht="19.350000000000001" customHeight="1" x14ac:dyDescent="0.3">
      <c r="B336" s="38"/>
      <c r="C336" s="39"/>
      <c r="D336" s="39"/>
      <c r="E336" s="39"/>
      <c r="F336" s="36"/>
      <c r="G336" s="39"/>
      <c r="H336" s="39"/>
      <c r="I336" s="39"/>
      <c r="J336" s="39"/>
      <c r="K336" s="39"/>
      <c r="L336" s="39"/>
    </row>
    <row r="337" spans="2:12" ht="19.350000000000001" customHeight="1" x14ac:dyDescent="0.3">
      <c r="B337" s="38"/>
      <c r="C337" s="39"/>
      <c r="D337" s="39"/>
      <c r="E337" s="39"/>
      <c r="F337" s="36"/>
      <c r="G337" s="39"/>
      <c r="H337" s="39"/>
      <c r="I337" s="39"/>
      <c r="J337" s="39"/>
      <c r="K337" s="39"/>
      <c r="L337" s="39"/>
    </row>
    <row r="338" spans="2:12" ht="19.350000000000001" customHeight="1" x14ac:dyDescent="0.3">
      <c r="B338" s="38"/>
      <c r="C338" s="39"/>
      <c r="D338" s="39"/>
      <c r="E338" s="39"/>
      <c r="F338" s="36"/>
      <c r="G338" s="39"/>
      <c r="H338" s="39"/>
      <c r="I338" s="39"/>
      <c r="J338" s="39"/>
      <c r="K338" s="39"/>
      <c r="L338" s="39"/>
    </row>
    <row r="339" spans="2:12" ht="19.350000000000001" customHeight="1" x14ac:dyDescent="0.3">
      <c r="B339" s="38"/>
      <c r="C339" s="39"/>
      <c r="D339" s="39"/>
      <c r="E339" s="39"/>
      <c r="F339" s="36"/>
      <c r="G339" s="39"/>
      <c r="H339" s="39"/>
      <c r="I339" s="39"/>
      <c r="J339" s="39"/>
      <c r="K339" s="39"/>
      <c r="L339" s="39"/>
    </row>
    <row r="340" spans="2:12" ht="19.350000000000001" customHeight="1" x14ac:dyDescent="0.3">
      <c r="B340" s="38"/>
      <c r="C340" s="39"/>
      <c r="D340" s="39"/>
      <c r="E340" s="39"/>
      <c r="F340" s="36"/>
      <c r="G340" s="39"/>
      <c r="H340" s="39"/>
      <c r="I340" s="39"/>
      <c r="J340" s="39"/>
      <c r="K340" s="39"/>
      <c r="L340" s="39"/>
    </row>
    <row r="341" spans="2:12" ht="19.350000000000001" customHeight="1" x14ac:dyDescent="0.3">
      <c r="B341" s="38"/>
      <c r="C341" s="39"/>
      <c r="D341" s="39"/>
      <c r="E341" s="39"/>
      <c r="F341" s="36"/>
      <c r="G341" s="39"/>
      <c r="H341" s="39"/>
      <c r="I341" s="39"/>
      <c r="J341" s="39"/>
      <c r="K341" s="39"/>
      <c r="L341" s="39"/>
    </row>
    <row r="342" spans="2:12" ht="19.350000000000001" customHeight="1" x14ac:dyDescent="0.3">
      <c r="B342" s="38"/>
      <c r="C342" s="39"/>
      <c r="D342" s="39"/>
      <c r="E342" s="39"/>
      <c r="F342" s="36"/>
      <c r="G342" s="39"/>
      <c r="H342" s="39"/>
      <c r="I342" s="39"/>
      <c r="J342" s="39"/>
      <c r="K342" s="39"/>
      <c r="L342" s="39"/>
    </row>
    <row r="343" spans="2:12" ht="19.350000000000001" customHeight="1" x14ac:dyDescent="0.3">
      <c r="B343" s="38"/>
      <c r="C343" s="39"/>
      <c r="D343" s="39"/>
      <c r="E343" s="39"/>
      <c r="F343" s="36"/>
      <c r="G343" s="39"/>
      <c r="H343" s="39"/>
      <c r="I343" s="39"/>
      <c r="J343" s="39"/>
      <c r="K343" s="39"/>
      <c r="L343" s="39"/>
    </row>
    <row r="344" spans="2:12" ht="19.350000000000001" customHeight="1" x14ac:dyDescent="0.3">
      <c r="B344" s="38"/>
      <c r="C344" s="39"/>
      <c r="D344" s="39"/>
      <c r="E344" s="39"/>
      <c r="F344" s="36"/>
      <c r="G344" s="39"/>
      <c r="H344" s="39"/>
      <c r="I344" s="39"/>
      <c r="J344" s="39"/>
      <c r="K344" s="39"/>
      <c r="L344" s="39"/>
    </row>
    <row r="345" spans="2:12" ht="19.350000000000001" customHeight="1" x14ac:dyDescent="0.3">
      <c r="B345" s="38"/>
      <c r="C345" s="39"/>
      <c r="D345" s="39"/>
      <c r="E345" s="39"/>
      <c r="F345" s="36"/>
      <c r="G345" s="39"/>
      <c r="H345" s="39"/>
      <c r="I345" s="39"/>
      <c r="J345" s="39"/>
      <c r="K345" s="39"/>
      <c r="L345" s="39"/>
    </row>
    <row r="346" spans="2:12" ht="19.350000000000001" customHeight="1" x14ac:dyDescent="0.3">
      <c r="B346" s="38"/>
      <c r="C346" s="39"/>
      <c r="D346" s="39"/>
      <c r="E346" s="39"/>
      <c r="F346" s="36"/>
      <c r="G346" s="39"/>
      <c r="H346" s="39"/>
      <c r="I346" s="39"/>
      <c r="J346" s="39"/>
      <c r="K346" s="39"/>
      <c r="L346" s="39"/>
    </row>
    <row r="347" spans="2:12" ht="19.350000000000001" customHeight="1" x14ac:dyDescent="0.3">
      <c r="B347" s="38"/>
      <c r="C347" s="39"/>
      <c r="D347" s="39"/>
      <c r="E347" s="39"/>
      <c r="F347" s="36"/>
      <c r="G347" s="39"/>
      <c r="H347" s="39"/>
      <c r="I347" s="39"/>
      <c r="J347" s="39"/>
      <c r="K347" s="39"/>
      <c r="L347" s="39"/>
    </row>
    <row r="348" spans="2:12" ht="19.350000000000001" customHeight="1" x14ac:dyDescent="0.3">
      <c r="B348" s="38"/>
      <c r="C348" s="39"/>
      <c r="D348" s="39"/>
      <c r="E348" s="39"/>
      <c r="F348" s="36"/>
      <c r="G348" s="39"/>
      <c r="H348" s="39"/>
      <c r="I348" s="39"/>
      <c r="J348" s="39"/>
      <c r="K348" s="39"/>
      <c r="L348" s="39"/>
    </row>
    <row r="349" spans="2:12" ht="19.350000000000001" customHeight="1" x14ac:dyDescent="0.3">
      <c r="B349" s="38"/>
      <c r="C349" s="39"/>
      <c r="D349" s="39"/>
      <c r="E349" s="39"/>
      <c r="F349" s="36"/>
      <c r="G349" s="39"/>
      <c r="H349" s="39"/>
      <c r="I349" s="39"/>
      <c r="J349" s="39"/>
      <c r="K349" s="39"/>
      <c r="L349" s="39"/>
    </row>
    <row r="350" spans="2:12" ht="19.350000000000001" customHeight="1" x14ac:dyDescent="0.3">
      <c r="B350" s="38"/>
      <c r="C350" s="39"/>
      <c r="D350" s="39"/>
      <c r="E350" s="39"/>
      <c r="F350" s="36"/>
      <c r="G350" s="39"/>
      <c r="H350" s="39"/>
      <c r="I350" s="39"/>
      <c r="J350" s="39"/>
      <c r="K350" s="39"/>
      <c r="L350" s="39"/>
    </row>
    <row r="351" spans="2:12" ht="19.350000000000001" customHeight="1" x14ac:dyDescent="0.3">
      <c r="B351" s="38"/>
      <c r="C351" s="39"/>
      <c r="D351" s="39"/>
      <c r="E351" s="39"/>
      <c r="F351" s="36"/>
      <c r="G351" s="39"/>
      <c r="H351" s="39"/>
      <c r="I351" s="39"/>
      <c r="J351" s="39"/>
      <c r="K351" s="39"/>
      <c r="L351" s="39"/>
    </row>
    <row r="352" spans="2:12" ht="19.350000000000001" customHeight="1" x14ac:dyDescent="0.3">
      <c r="B352" s="38"/>
      <c r="C352" s="39"/>
      <c r="D352" s="39"/>
      <c r="E352" s="39"/>
      <c r="F352" s="36"/>
      <c r="G352" s="39"/>
      <c r="H352" s="39"/>
      <c r="I352" s="39"/>
      <c r="J352" s="39"/>
      <c r="K352" s="39"/>
      <c r="L352" s="39"/>
    </row>
    <row r="353" spans="2:12" ht="19.350000000000001" customHeight="1" x14ac:dyDescent="0.3">
      <c r="B353" s="38"/>
      <c r="C353" s="39"/>
      <c r="D353" s="39"/>
      <c r="E353" s="39"/>
      <c r="F353" s="36"/>
      <c r="G353" s="39"/>
      <c r="H353" s="39"/>
      <c r="I353" s="39"/>
      <c r="J353" s="39"/>
      <c r="K353" s="39"/>
      <c r="L353" s="39"/>
    </row>
    <row r="354" spans="2:12" ht="19.350000000000001" customHeight="1" x14ac:dyDescent="0.3">
      <c r="B354" s="38"/>
      <c r="C354" s="39"/>
      <c r="D354" s="39"/>
      <c r="E354" s="39"/>
      <c r="F354" s="36"/>
      <c r="G354" s="39"/>
      <c r="H354" s="39"/>
      <c r="I354" s="39"/>
      <c r="J354" s="39"/>
      <c r="K354" s="39"/>
      <c r="L354" s="39"/>
    </row>
    <row r="355" spans="2:12" ht="19.350000000000001" customHeight="1" x14ac:dyDescent="0.3">
      <c r="B355" s="38"/>
      <c r="C355" s="39"/>
      <c r="D355" s="39"/>
      <c r="E355" s="39"/>
      <c r="F355" s="36"/>
      <c r="G355" s="39"/>
      <c r="H355" s="39"/>
      <c r="I355" s="39"/>
      <c r="J355" s="39"/>
      <c r="K355" s="39"/>
      <c r="L355" s="39"/>
    </row>
    <row r="356" spans="2:12" ht="19.350000000000001" customHeight="1" x14ac:dyDescent="0.3">
      <c r="B356" s="38"/>
      <c r="C356" s="39"/>
      <c r="D356" s="39"/>
      <c r="E356" s="39"/>
      <c r="F356" s="36"/>
      <c r="G356" s="39"/>
      <c r="H356" s="39"/>
      <c r="I356" s="39"/>
      <c r="J356" s="39"/>
      <c r="K356" s="39"/>
      <c r="L356" s="39"/>
    </row>
    <row r="357" spans="2:12" ht="19.350000000000001" customHeight="1" x14ac:dyDescent="0.3">
      <c r="B357" s="38"/>
      <c r="C357" s="39"/>
      <c r="D357" s="39"/>
      <c r="E357" s="39"/>
      <c r="F357" s="36"/>
      <c r="G357" s="39"/>
      <c r="H357" s="39"/>
      <c r="I357" s="39"/>
      <c r="J357" s="39"/>
      <c r="K357" s="39"/>
      <c r="L357" s="39"/>
    </row>
    <row r="358" spans="2:12" ht="19.350000000000001" customHeight="1" x14ac:dyDescent="0.3">
      <c r="B358" s="38"/>
      <c r="C358" s="39"/>
      <c r="D358" s="39"/>
      <c r="E358" s="39"/>
      <c r="F358" s="36"/>
      <c r="G358" s="39"/>
      <c r="H358" s="39"/>
      <c r="I358" s="39"/>
      <c r="J358" s="39"/>
      <c r="K358" s="39"/>
      <c r="L358" s="39"/>
    </row>
    <row r="359" spans="2:12" ht="19.350000000000001" customHeight="1" x14ac:dyDescent="0.3">
      <c r="B359" s="38"/>
      <c r="C359" s="39"/>
      <c r="D359" s="39"/>
      <c r="E359" s="39"/>
      <c r="F359" s="36"/>
      <c r="G359" s="39"/>
      <c r="H359" s="39"/>
      <c r="I359" s="39"/>
      <c r="J359" s="39"/>
      <c r="K359" s="39"/>
      <c r="L359" s="39"/>
    </row>
    <row r="360" spans="2:12" ht="19.350000000000001" customHeight="1" x14ac:dyDescent="0.3">
      <c r="B360" s="38"/>
      <c r="C360" s="39"/>
      <c r="D360" s="39"/>
      <c r="E360" s="39"/>
      <c r="F360" s="36"/>
      <c r="G360" s="39"/>
      <c r="H360" s="39"/>
      <c r="I360" s="39"/>
      <c r="J360" s="39"/>
      <c r="K360" s="39"/>
      <c r="L360" s="39"/>
    </row>
    <row r="361" spans="2:12" ht="19.350000000000001" customHeight="1" x14ac:dyDescent="0.3">
      <c r="B361" s="38"/>
      <c r="C361" s="39"/>
      <c r="D361" s="39"/>
      <c r="E361" s="39"/>
      <c r="F361" s="36"/>
      <c r="G361" s="39"/>
      <c r="H361" s="39"/>
      <c r="I361" s="39"/>
      <c r="J361" s="39"/>
      <c r="K361" s="39"/>
      <c r="L361" s="39"/>
    </row>
    <row r="362" spans="2:12" ht="19.350000000000001" customHeight="1" x14ac:dyDescent="0.3">
      <c r="B362" s="38"/>
      <c r="C362" s="39"/>
      <c r="D362" s="39"/>
      <c r="E362" s="39"/>
      <c r="F362" s="36"/>
      <c r="G362" s="39"/>
      <c r="H362" s="39"/>
      <c r="I362" s="39"/>
      <c r="J362" s="39"/>
      <c r="K362" s="39"/>
      <c r="L362" s="39"/>
    </row>
    <row r="363" spans="2:12" ht="19.350000000000001" customHeight="1" x14ac:dyDescent="0.3">
      <c r="B363" s="38"/>
      <c r="C363" s="39"/>
      <c r="D363" s="39"/>
      <c r="E363" s="39"/>
      <c r="F363" s="36"/>
      <c r="G363" s="39"/>
      <c r="H363" s="39"/>
      <c r="I363" s="39"/>
      <c r="J363" s="39"/>
      <c r="K363" s="39"/>
      <c r="L363" s="39"/>
    </row>
    <row r="364" spans="2:12" ht="19.350000000000001" customHeight="1" x14ac:dyDescent="0.3">
      <c r="B364" s="38"/>
      <c r="C364" s="39"/>
      <c r="D364" s="39"/>
      <c r="E364" s="39"/>
      <c r="F364" s="36"/>
      <c r="G364" s="39"/>
      <c r="H364" s="39"/>
      <c r="I364" s="39"/>
      <c r="J364" s="39"/>
      <c r="K364" s="39"/>
      <c r="L364" s="39"/>
    </row>
    <row r="365" spans="2:12" ht="19.350000000000001" customHeight="1" x14ac:dyDescent="0.3">
      <c r="B365" s="38"/>
      <c r="C365" s="39"/>
      <c r="D365" s="39"/>
      <c r="E365" s="39"/>
      <c r="F365" s="36"/>
      <c r="G365" s="39"/>
      <c r="H365" s="39"/>
      <c r="I365" s="39"/>
      <c r="J365" s="39"/>
      <c r="K365" s="39"/>
      <c r="L365" s="39"/>
    </row>
    <row r="366" spans="2:12" ht="19.350000000000001" customHeight="1" x14ac:dyDescent="0.3">
      <c r="B366" s="38"/>
      <c r="C366" s="39"/>
      <c r="D366" s="39"/>
      <c r="E366" s="39"/>
      <c r="F366" s="36"/>
      <c r="G366" s="39"/>
      <c r="H366" s="39"/>
      <c r="I366" s="39"/>
      <c r="J366" s="39"/>
      <c r="K366" s="39"/>
      <c r="L366" s="39"/>
    </row>
    <row r="367" spans="2:12" ht="19.350000000000001" customHeight="1" x14ac:dyDescent="0.3">
      <c r="B367" s="38"/>
      <c r="C367" s="39"/>
      <c r="D367" s="39"/>
      <c r="E367" s="39"/>
      <c r="F367" s="36"/>
      <c r="G367" s="39"/>
      <c r="H367" s="39"/>
      <c r="I367" s="39"/>
      <c r="J367" s="39"/>
      <c r="K367" s="39"/>
      <c r="L367" s="39"/>
    </row>
    <row r="368" spans="2:12" ht="19.350000000000001" customHeight="1" x14ac:dyDescent="0.3">
      <c r="B368" s="38"/>
      <c r="C368" s="39"/>
      <c r="D368" s="39"/>
      <c r="E368" s="39"/>
      <c r="F368" s="36"/>
      <c r="G368" s="39"/>
      <c r="H368" s="39"/>
      <c r="I368" s="39"/>
      <c r="J368" s="39"/>
      <c r="K368" s="39"/>
      <c r="L368" s="39"/>
    </row>
    <row r="369" spans="2:12" ht="19.350000000000001" customHeight="1" x14ac:dyDescent="0.3">
      <c r="B369" s="38"/>
      <c r="C369" s="39"/>
      <c r="D369" s="39"/>
      <c r="E369" s="39"/>
      <c r="F369" s="36"/>
      <c r="G369" s="39"/>
      <c r="H369" s="39"/>
      <c r="I369" s="39"/>
      <c r="J369" s="39"/>
      <c r="K369" s="39"/>
      <c r="L369" s="39"/>
    </row>
    <row r="370" spans="2:12" ht="19.350000000000001" customHeight="1" x14ac:dyDescent="0.3">
      <c r="B370" s="38"/>
      <c r="C370" s="39"/>
      <c r="D370" s="39"/>
      <c r="E370" s="39"/>
      <c r="F370" s="36"/>
      <c r="G370" s="39"/>
      <c r="H370" s="39"/>
      <c r="I370" s="39"/>
      <c r="J370" s="39"/>
      <c r="K370" s="39"/>
      <c r="L370" s="39"/>
    </row>
    <row r="371" spans="2:12" ht="19.350000000000001" customHeight="1" x14ac:dyDescent="0.3">
      <c r="B371" s="38"/>
      <c r="C371" s="39"/>
      <c r="D371" s="39"/>
      <c r="E371" s="39"/>
      <c r="F371" s="36"/>
      <c r="G371" s="39"/>
      <c r="H371" s="39"/>
      <c r="I371" s="39"/>
      <c r="J371" s="39"/>
      <c r="K371" s="39"/>
      <c r="L371" s="39"/>
    </row>
    <row r="372" spans="2:12" ht="19.350000000000001" customHeight="1" x14ac:dyDescent="0.3">
      <c r="B372" s="38"/>
      <c r="C372" s="39"/>
      <c r="D372" s="39"/>
      <c r="E372" s="39"/>
      <c r="F372" s="36"/>
      <c r="G372" s="39"/>
      <c r="H372" s="39"/>
      <c r="I372" s="39"/>
      <c r="J372" s="39"/>
      <c r="K372" s="39"/>
      <c r="L372" s="39"/>
    </row>
    <row r="373" spans="2:12" ht="19.350000000000001" customHeight="1" x14ac:dyDescent="0.3">
      <c r="B373" s="38"/>
      <c r="C373" s="39"/>
      <c r="D373" s="39"/>
      <c r="E373" s="39"/>
      <c r="F373" s="36"/>
      <c r="G373" s="39"/>
      <c r="H373" s="39"/>
      <c r="I373" s="39"/>
      <c r="J373" s="39"/>
      <c r="K373" s="39"/>
      <c r="L373" s="39"/>
    </row>
    <row r="374" spans="2:12" ht="19.350000000000001" customHeight="1" x14ac:dyDescent="0.3">
      <c r="B374" s="38"/>
      <c r="C374" s="39"/>
      <c r="D374" s="39"/>
      <c r="E374" s="39"/>
      <c r="F374" s="36"/>
      <c r="G374" s="39"/>
      <c r="H374" s="39"/>
      <c r="I374" s="39"/>
      <c r="J374" s="39"/>
      <c r="K374" s="39"/>
      <c r="L374" s="39"/>
    </row>
    <row r="375" spans="2:12" ht="19.350000000000001" customHeight="1" x14ac:dyDescent="0.3">
      <c r="B375" s="38"/>
      <c r="C375" s="39"/>
      <c r="D375" s="39"/>
      <c r="E375" s="39"/>
      <c r="F375" s="36"/>
      <c r="G375" s="39"/>
      <c r="H375" s="39"/>
      <c r="I375" s="39"/>
      <c r="J375" s="39"/>
      <c r="K375" s="39"/>
      <c r="L375" s="39"/>
    </row>
    <row r="376" spans="2:12" ht="19.350000000000001" customHeight="1" x14ac:dyDescent="0.3">
      <c r="B376" s="38"/>
      <c r="C376" s="39"/>
      <c r="D376" s="39"/>
      <c r="E376" s="39"/>
      <c r="F376" s="36"/>
      <c r="G376" s="39"/>
      <c r="H376" s="39"/>
      <c r="I376" s="39"/>
      <c r="J376" s="39"/>
      <c r="K376" s="39"/>
      <c r="L376" s="39"/>
    </row>
    <row r="377" spans="2:12" ht="19.350000000000001" customHeight="1" x14ac:dyDescent="0.3">
      <c r="B377" s="38"/>
      <c r="C377" s="39"/>
      <c r="D377" s="39"/>
      <c r="E377" s="39"/>
      <c r="F377" s="36"/>
      <c r="G377" s="39"/>
      <c r="H377" s="39"/>
      <c r="I377" s="39"/>
      <c r="J377" s="39"/>
      <c r="K377" s="39"/>
      <c r="L377" s="39"/>
    </row>
    <row r="378" spans="2:12" ht="19.350000000000001" customHeight="1" x14ac:dyDescent="0.3">
      <c r="B378" s="38"/>
      <c r="C378" s="39"/>
      <c r="D378" s="39"/>
      <c r="E378" s="39"/>
      <c r="F378" s="36"/>
      <c r="G378" s="39"/>
      <c r="H378" s="39"/>
      <c r="I378" s="39"/>
      <c r="J378" s="39"/>
      <c r="K378" s="39"/>
      <c r="L378" s="39"/>
    </row>
    <row r="379" spans="2:12" ht="19.350000000000001" customHeight="1" x14ac:dyDescent="0.3">
      <c r="B379" s="38"/>
      <c r="C379" s="39"/>
      <c r="D379" s="39"/>
      <c r="E379" s="39"/>
      <c r="F379" s="36"/>
      <c r="G379" s="39"/>
      <c r="H379" s="39"/>
      <c r="I379" s="39"/>
      <c r="J379" s="39"/>
      <c r="K379" s="39"/>
      <c r="L379" s="39"/>
    </row>
    <row r="380" spans="2:12" ht="19.350000000000001" customHeight="1" x14ac:dyDescent="0.3">
      <c r="B380" s="38"/>
      <c r="C380" s="39"/>
      <c r="D380" s="39"/>
      <c r="E380" s="39"/>
      <c r="F380" s="36"/>
      <c r="G380" s="39"/>
      <c r="H380" s="39"/>
      <c r="I380" s="39"/>
      <c r="J380" s="39"/>
      <c r="K380" s="39"/>
      <c r="L380" s="39"/>
    </row>
    <row r="381" spans="2:12" ht="19.350000000000001" customHeight="1" x14ac:dyDescent="0.3">
      <c r="B381" s="38"/>
      <c r="C381" s="39"/>
      <c r="D381" s="39"/>
      <c r="E381" s="39"/>
      <c r="F381" s="36"/>
      <c r="G381" s="39"/>
      <c r="H381" s="39"/>
      <c r="I381" s="39"/>
      <c r="J381" s="39"/>
      <c r="K381" s="39"/>
      <c r="L381" s="39"/>
    </row>
    <row r="382" spans="2:12" ht="19.350000000000001" customHeight="1" x14ac:dyDescent="0.3">
      <c r="B382" s="38"/>
      <c r="C382" s="39"/>
      <c r="D382" s="39"/>
      <c r="E382" s="39"/>
      <c r="F382" s="36"/>
      <c r="G382" s="39"/>
      <c r="H382" s="39"/>
      <c r="I382" s="39"/>
      <c r="J382" s="39"/>
      <c r="K382" s="39"/>
      <c r="L382" s="39"/>
    </row>
    <row r="383" spans="2:12" ht="19.350000000000001" customHeight="1" x14ac:dyDescent="0.3">
      <c r="B383" s="38"/>
      <c r="C383" s="39"/>
      <c r="D383" s="39"/>
      <c r="E383" s="39"/>
      <c r="F383" s="36"/>
      <c r="G383" s="39"/>
      <c r="H383" s="39"/>
      <c r="I383" s="39"/>
      <c r="J383" s="39"/>
      <c r="K383" s="39"/>
      <c r="L383" s="39"/>
    </row>
    <row r="384" spans="2:12" ht="19.350000000000001" customHeight="1" x14ac:dyDescent="0.3">
      <c r="B384" s="38"/>
      <c r="C384" s="39"/>
      <c r="D384" s="39"/>
      <c r="E384" s="39"/>
      <c r="F384" s="36"/>
      <c r="G384" s="39"/>
      <c r="H384" s="39"/>
      <c r="I384" s="39"/>
      <c r="J384" s="39"/>
      <c r="K384" s="39"/>
      <c r="L384" s="39"/>
    </row>
    <row r="385" spans="2:12" ht="19.350000000000001" customHeight="1" x14ac:dyDescent="0.3">
      <c r="B385" s="38"/>
      <c r="C385" s="39"/>
      <c r="D385" s="39"/>
      <c r="E385" s="39"/>
      <c r="F385" s="36"/>
      <c r="G385" s="39"/>
      <c r="H385" s="39"/>
      <c r="I385" s="39"/>
      <c r="J385" s="39"/>
      <c r="K385" s="39"/>
      <c r="L385" s="39"/>
    </row>
    <row r="386" spans="2:12" ht="19.350000000000001" customHeight="1" x14ac:dyDescent="0.3">
      <c r="B386" s="38"/>
      <c r="C386" s="39"/>
      <c r="D386" s="39"/>
      <c r="E386" s="39"/>
      <c r="F386" s="36"/>
      <c r="G386" s="39"/>
      <c r="H386" s="39"/>
      <c r="I386" s="39"/>
      <c r="J386" s="39"/>
      <c r="K386" s="39"/>
      <c r="L386" s="39"/>
    </row>
    <row r="387" spans="2:12" ht="19.350000000000001" customHeight="1" x14ac:dyDescent="0.3">
      <c r="B387" s="38"/>
      <c r="C387" s="39"/>
      <c r="D387" s="39"/>
      <c r="E387" s="39"/>
      <c r="F387" s="36"/>
      <c r="G387" s="39"/>
      <c r="H387" s="39"/>
      <c r="I387" s="39"/>
      <c r="J387" s="39"/>
      <c r="K387" s="39"/>
      <c r="L387" s="39"/>
    </row>
    <row r="388" spans="2:12" ht="19.350000000000001" customHeight="1" x14ac:dyDescent="0.3">
      <c r="B388" s="38"/>
      <c r="C388" s="39"/>
      <c r="D388" s="39"/>
      <c r="E388" s="39"/>
      <c r="F388" s="36"/>
      <c r="G388" s="39"/>
      <c r="H388" s="39"/>
      <c r="I388" s="39"/>
      <c r="J388" s="39"/>
      <c r="K388" s="39"/>
      <c r="L388" s="39"/>
    </row>
    <row r="389" spans="2:12" ht="19.350000000000001" customHeight="1" x14ac:dyDescent="0.3">
      <c r="B389" s="38"/>
      <c r="C389" s="39"/>
      <c r="D389" s="39"/>
      <c r="E389" s="39"/>
      <c r="F389" s="36"/>
      <c r="G389" s="39"/>
      <c r="H389" s="39"/>
      <c r="I389" s="39"/>
      <c r="J389" s="39"/>
      <c r="K389" s="39"/>
      <c r="L389" s="39"/>
    </row>
    <row r="390" spans="2:12" ht="19.350000000000001" customHeight="1" x14ac:dyDescent="0.3">
      <c r="B390" s="38"/>
      <c r="C390" s="39"/>
      <c r="D390" s="39"/>
      <c r="E390" s="39"/>
      <c r="F390" s="36"/>
      <c r="G390" s="39"/>
      <c r="H390" s="39"/>
      <c r="I390" s="39"/>
      <c r="J390" s="39"/>
      <c r="K390" s="39"/>
      <c r="L390" s="39"/>
    </row>
    <row r="391" spans="2:12" ht="19.350000000000001" customHeight="1" x14ac:dyDescent="0.3">
      <c r="B391" s="38"/>
      <c r="C391" s="39"/>
      <c r="D391" s="39"/>
      <c r="E391" s="39"/>
      <c r="F391" s="36"/>
      <c r="G391" s="39"/>
      <c r="H391" s="39"/>
      <c r="I391" s="39"/>
      <c r="J391" s="39"/>
      <c r="K391" s="39"/>
      <c r="L391" s="39"/>
    </row>
    <row r="392" spans="2:12" ht="19.350000000000001" customHeight="1" x14ac:dyDescent="0.3">
      <c r="B392" s="38"/>
      <c r="C392" s="39"/>
      <c r="D392" s="39"/>
      <c r="E392" s="39"/>
      <c r="F392" s="36"/>
      <c r="G392" s="39"/>
      <c r="H392" s="39"/>
      <c r="I392" s="39"/>
      <c r="J392" s="39"/>
      <c r="K392" s="39"/>
      <c r="L392" s="39"/>
    </row>
    <row r="393" spans="2:12" ht="19.350000000000001" customHeight="1" x14ac:dyDescent="0.3">
      <c r="B393" s="38"/>
      <c r="C393" s="39"/>
      <c r="D393" s="39"/>
      <c r="E393" s="39"/>
      <c r="F393" s="36"/>
      <c r="G393" s="39"/>
      <c r="H393" s="39"/>
      <c r="I393" s="39"/>
      <c r="J393" s="39"/>
      <c r="K393" s="39"/>
      <c r="L393" s="39"/>
    </row>
    <row r="394" spans="2:12" ht="19.350000000000001" customHeight="1" x14ac:dyDescent="0.3">
      <c r="B394" s="38"/>
      <c r="C394" s="39"/>
      <c r="D394" s="39"/>
      <c r="E394" s="39"/>
      <c r="F394" s="36"/>
      <c r="G394" s="39"/>
      <c r="H394" s="39"/>
      <c r="I394" s="39"/>
      <c r="J394" s="39"/>
      <c r="K394" s="39"/>
      <c r="L394" s="39"/>
    </row>
    <row r="395" spans="2:12" ht="19.350000000000001" customHeight="1" x14ac:dyDescent="0.3">
      <c r="B395" s="38"/>
      <c r="C395" s="39"/>
      <c r="D395" s="39"/>
      <c r="E395" s="39"/>
      <c r="F395" s="36"/>
      <c r="G395" s="39"/>
      <c r="H395" s="39"/>
      <c r="I395" s="39"/>
      <c r="J395" s="39"/>
      <c r="K395" s="39"/>
      <c r="L395" s="39"/>
    </row>
    <row r="396" spans="2:12" ht="19.350000000000001" customHeight="1" x14ac:dyDescent="0.3">
      <c r="B396" s="38"/>
      <c r="C396" s="39"/>
      <c r="D396" s="39"/>
      <c r="E396" s="39"/>
      <c r="F396" s="36"/>
      <c r="G396" s="39"/>
      <c r="H396" s="39"/>
      <c r="I396" s="39"/>
      <c r="J396" s="39"/>
      <c r="K396" s="39"/>
      <c r="L396" s="39"/>
    </row>
    <row r="397" spans="2:12" ht="19.350000000000001" customHeight="1" x14ac:dyDescent="0.3">
      <c r="B397" s="38"/>
      <c r="C397" s="39"/>
      <c r="D397" s="39"/>
      <c r="E397" s="39"/>
      <c r="F397" s="36"/>
      <c r="G397" s="39"/>
      <c r="H397" s="39"/>
      <c r="I397" s="39"/>
      <c r="J397" s="39"/>
      <c r="K397" s="39"/>
      <c r="L397" s="39"/>
    </row>
    <row r="398" spans="2:12" ht="19.350000000000001" customHeight="1" x14ac:dyDescent="0.3">
      <c r="B398" s="38"/>
      <c r="C398" s="39"/>
      <c r="D398" s="39"/>
      <c r="E398" s="39"/>
      <c r="F398" s="36"/>
      <c r="G398" s="39"/>
      <c r="H398" s="39"/>
      <c r="I398" s="39"/>
      <c r="J398" s="39"/>
      <c r="K398" s="39"/>
      <c r="L398" s="39"/>
    </row>
    <row r="399" spans="2:12" ht="19.350000000000001" customHeight="1" x14ac:dyDescent="0.3">
      <c r="B399" s="38"/>
      <c r="C399" s="39"/>
      <c r="D399" s="39"/>
      <c r="E399" s="39"/>
      <c r="F399" s="36"/>
      <c r="G399" s="39"/>
      <c r="H399" s="39"/>
      <c r="I399" s="39"/>
      <c r="J399" s="39"/>
      <c r="K399" s="39"/>
      <c r="L399" s="39"/>
    </row>
    <row r="400" spans="2:12" ht="19.350000000000001" customHeight="1" x14ac:dyDescent="0.3">
      <c r="B400" s="38"/>
      <c r="C400" s="39"/>
      <c r="D400" s="39"/>
      <c r="E400" s="39"/>
      <c r="F400" s="36"/>
      <c r="G400" s="39"/>
      <c r="H400" s="39"/>
      <c r="I400" s="39"/>
      <c r="J400" s="39"/>
      <c r="K400" s="39"/>
      <c r="L400" s="39"/>
    </row>
    <row r="401" spans="2:12" ht="19.350000000000001" customHeight="1" x14ac:dyDescent="0.3">
      <c r="B401" s="38"/>
      <c r="C401" s="39"/>
      <c r="D401" s="39"/>
      <c r="E401" s="39"/>
      <c r="F401" s="36"/>
      <c r="G401" s="39"/>
      <c r="H401" s="39"/>
      <c r="I401" s="39"/>
      <c r="J401" s="39"/>
      <c r="K401" s="39"/>
      <c r="L401" s="39"/>
    </row>
    <row r="402" spans="2:12" ht="19.350000000000001" customHeight="1" x14ac:dyDescent="0.3">
      <c r="B402" s="38"/>
      <c r="C402" s="39"/>
      <c r="D402" s="39"/>
      <c r="E402" s="39"/>
      <c r="F402" s="36"/>
      <c r="G402" s="39"/>
      <c r="H402" s="39"/>
      <c r="I402" s="39"/>
      <c r="J402" s="39"/>
      <c r="K402" s="39"/>
      <c r="L402" s="39"/>
    </row>
    <row r="403" spans="2:12" ht="19.350000000000001" customHeight="1" x14ac:dyDescent="0.3">
      <c r="B403" s="38"/>
      <c r="C403" s="39"/>
      <c r="D403" s="39"/>
      <c r="E403" s="39"/>
      <c r="F403" s="36"/>
      <c r="G403" s="39"/>
      <c r="H403" s="39"/>
      <c r="I403" s="39"/>
      <c r="J403" s="39"/>
      <c r="K403" s="39"/>
      <c r="L403" s="39"/>
    </row>
    <row r="404" spans="2:12" ht="19.350000000000001" customHeight="1" x14ac:dyDescent="0.3">
      <c r="B404" s="38"/>
      <c r="C404" s="39"/>
      <c r="D404" s="39"/>
      <c r="E404" s="39"/>
      <c r="F404" s="36"/>
      <c r="G404" s="39"/>
      <c r="H404" s="39"/>
      <c r="I404" s="39"/>
      <c r="J404" s="39"/>
      <c r="K404" s="39"/>
      <c r="L404" s="39"/>
    </row>
    <row r="405" spans="2:12" ht="19.350000000000001" customHeight="1" x14ac:dyDescent="0.3">
      <c r="B405" s="38"/>
      <c r="C405" s="39"/>
      <c r="D405" s="39"/>
      <c r="E405" s="39"/>
      <c r="F405" s="36"/>
      <c r="G405" s="39"/>
      <c r="H405" s="39"/>
      <c r="I405" s="39"/>
      <c r="J405" s="39"/>
      <c r="K405" s="39"/>
      <c r="L405" s="39"/>
    </row>
    <row r="406" spans="2:12" ht="19.350000000000001" customHeight="1" x14ac:dyDescent="0.3">
      <c r="B406" s="38"/>
      <c r="C406" s="39"/>
      <c r="D406" s="39"/>
      <c r="E406" s="39"/>
      <c r="F406" s="36"/>
      <c r="G406" s="39"/>
      <c r="H406" s="39"/>
      <c r="I406" s="39"/>
      <c r="J406" s="39"/>
      <c r="K406" s="39"/>
      <c r="L406" s="39"/>
    </row>
    <row r="407" spans="2:12" ht="19.350000000000001" customHeight="1" x14ac:dyDescent="0.3">
      <c r="B407" s="38"/>
      <c r="C407" s="39"/>
      <c r="D407" s="39"/>
      <c r="E407" s="39"/>
      <c r="F407" s="36"/>
      <c r="G407" s="39"/>
      <c r="H407" s="39"/>
      <c r="I407" s="39"/>
      <c r="J407" s="39"/>
      <c r="K407" s="39"/>
      <c r="L407" s="39"/>
    </row>
    <row r="408" spans="2:12" ht="19.350000000000001" customHeight="1" x14ac:dyDescent="0.3">
      <c r="B408" s="38"/>
      <c r="C408" s="39"/>
      <c r="D408" s="39"/>
      <c r="E408" s="39"/>
      <c r="F408" s="36"/>
      <c r="G408" s="39"/>
      <c r="H408" s="39"/>
      <c r="I408" s="39"/>
      <c r="J408" s="39"/>
      <c r="K408" s="39"/>
      <c r="L408" s="39"/>
    </row>
    <row r="409" spans="2:12" ht="19.350000000000001" customHeight="1" x14ac:dyDescent="0.3">
      <c r="B409" s="38"/>
      <c r="C409" s="39"/>
      <c r="D409" s="39"/>
      <c r="E409" s="39"/>
      <c r="F409" s="36"/>
      <c r="G409" s="39"/>
      <c r="H409" s="39"/>
      <c r="I409" s="39"/>
      <c r="J409" s="39"/>
      <c r="K409" s="39"/>
      <c r="L409" s="39"/>
    </row>
    <row r="410" spans="2:12" ht="19.350000000000001" customHeight="1" x14ac:dyDescent="0.3">
      <c r="B410" s="38"/>
      <c r="C410" s="39"/>
      <c r="D410" s="39"/>
      <c r="E410" s="39"/>
      <c r="F410" s="36"/>
      <c r="G410" s="39"/>
      <c r="H410" s="39"/>
      <c r="I410" s="39"/>
      <c r="J410" s="39"/>
      <c r="K410" s="39"/>
      <c r="L410" s="39"/>
    </row>
    <row r="411" spans="2:12" ht="19.350000000000001" customHeight="1" x14ac:dyDescent="0.3">
      <c r="B411" s="38"/>
      <c r="C411" s="39"/>
      <c r="D411" s="39"/>
      <c r="E411" s="39"/>
      <c r="F411" s="36"/>
      <c r="G411" s="39"/>
      <c r="H411" s="39"/>
      <c r="I411" s="39"/>
      <c r="J411" s="39"/>
      <c r="K411" s="39"/>
      <c r="L411" s="39"/>
    </row>
    <row r="412" spans="2:12" ht="19.350000000000001" customHeight="1" x14ac:dyDescent="0.3">
      <c r="B412" s="38"/>
      <c r="C412" s="39"/>
      <c r="D412" s="39"/>
      <c r="E412" s="39"/>
      <c r="F412" s="36"/>
      <c r="G412" s="39"/>
      <c r="H412" s="39"/>
      <c r="I412" s="39"/>
      <c r="J412" s="39"/>
      <c r="K412" s="39"/>
      <c r="L412" s="39"/>
    </row>
    <row r="413" spans="2:12" ht="19.350000000000001" customHeight="1" x14ac:dyDescent="0.3">
      <c r="B413" s="38"/>
      <c r="C413" s="39"/>
      <c r="D413" s="39"/>
      <c r="E413" s="39"/>
      <c r="F413" s="36"/>
      <c r="G413" s="39"/>
      <c r="H413" s="39"/>
      <c r="I413" s="39"/>
      <c r="J413" s="39"/>
      <c r="K413" s="39"/>
      <c r="L413" s="39"/>
    </row>
    <row r="414" spans="2:12" ht="19.350000000000001" customHeight="1" x14ac:dyDescent="0.3">
      <c r="B414" s="38"/>
      <c r="C414" s="39"/>
      <c r="D414" s="39"/>
      <c r="E414" s="39"/>
      <c r="F414" s="36"/>
      <c r="G414" s="39"/>
      <c r="H414" s="39"/>
      <c r="I414" s="39"/>
      <c r="J414" s="39"/>
      <c r="K414" s="39"/>
      <c r="L414" s="39"/>
    </row>
    <row r="415" spans="2:12" ht="19.350000000000001" customHeight="1" x14ac:dyDescent="0.3">
      <c r="B415" s="38"/>
      <c r="C415" s="39"/>
      <c r="D415" s="39"/>
      <c r="E415" s="39"/>
      <c r="F415" s="36"/>
      <c r="G415" s="39"/>
      <c r="H415" s="39"/>
      <c r="I415" s="39"/>
      <c r="J415" s="39"/>
      <c r="K415" s="39"/>
      <c r="L415" s="39"/>
    </row>
    <row r="416" spans="2:12" ht="19.350000000000001" customHeight="1" x14ac:dyDescent="0.3">
      <c r="B416" s="38"/>
      <c r="C416" s="39"/>
      <c r="D416" s="39"/>
      <c r="E416" s="39"/>
      <c r="F416" s="36"/>
      <c r="G416" s="39"/>
      <c r="H416" s="39"/>
      <c r="I416" s="39"/>
      <c r="J416" s="39"/>
      <c r="K416" s="39"/>
      <c r="L416" s="39"/>
    </row>
    <row r="417" spans="2:12" ht="19.350000000000001" customHeight="1" x14ac:dyDescent="0.3">
      <c r="B417" s="38"/>
      <c r="C417" s="39"/>
      <c r="D417" s="39"/>
      <c r="E417" s="39"/>
      <c r="F417" s="36"/>
      <c r="G417" s="39"/>
      <c r="H417" s="39"/>
      <c r="I417" s="39"/>
      <c r="J417" s="39"/>
      <c r="K417" s="39"/>
      <c r="L417" s="39"/>
    </row>
    <row r="418" spans="2:12" ht="19.350000000000001" customHeight="1" x14ac:dyDescent="0.3">
      <c r="B418" s="38"/>
      <c r="C418" s="39"/>
      <c r="D418" s="39"/>
      <c r="E418" s="39"/>
      <c r="F418" s="36"/>
      <c r="G418" s="39"/>
      <c r="H418" s="39"/>
      <c r="I418" s="39"/>
      <c r="J418" s="39"/>
      <c r="K418" s="39"/>
      <c r="L418" s="39"/>
    </row>
    <row r="419" spans="2:12" ht="19.350000000000001" customHeight="1" x14ac:dyDescent="0.3">
      <c r="B419" s="38"/>
      <c r="C419" s="39"/>
      <c r="D419" s="39"/>
      <c r="E419" s="39"/>
      <c r="F419" s="36"/>
      <c r="G419" s="39"/>
      <c r="H419" s="39"/>
      <c r="I419" s="39"/>
      <c r="J419" s="39"/>
      <c r="K419" s="39"/>
      <c r="L419" s="39"/>
    </row>
    <row r="420" spans="2:12" ht="19.350000000000001" customHeight="1" x14ac:dyDescent="0.3">
      <c r="B420" s="38"/>
      <c r="C420" s="39"/>
      <c r="D420" s="39"/>
      <c r="E420" s="39"/>
      <c r="F420" s="36"/>
      <c r="G420" s="39"/>
      <c r="H420" s="39"/>
      <c r="I420" s="39"/>
      <c r="J420" s="39"/>
      <c r="K420" s="39"/>
      <c r="L420" s="39"/>
    </row>
    <row r="421" spans="2:12" ht="19.350000000000001" customHeight="1" x14ac:dyDescent="0.3">
      <c r="B421" s="38"/>
      <c r="C421" s="39"/>
      <c r="D421" s="39"/>
      <c r="E421" s="39"/>
      <c r="F421" s="36"/>
      <c r="G421" s="39"/>
      <c r="H421" s="39"/>
      <c r="I421" s="39"/>
      <c r="J421" s="39"/>
      <c r="K421" s="39"/>
      <c r="L421" s="39"/>
    </row>
    <row r="422" spans="2:12" ht="19.350000000000001" customHeight="1" x14ac:dyDescent="0.3">
      <c r="B422" s="38"/>
      <c r="C422" s="39"/>
      <c r="D422" s="39"/>
      <c r="E422" s="39"/>
      <c r="F422" s="36"/>
      <c r="G422" s="39"/>
      <c r="H422" s="39"/>
      <c r="I422" s="39"/>
      <c r="J422" s="39"/>
      <c r="K422" s="39"/>
      <c r="L422" s="39"/>
    </row>
    <row r="423" spans="2:12" ht="19.350000000000001" customHeight="1" x14ac:dyDescent="0.3">
      <c r="B423" s="38"/>
      <c r="C423" s="39"/>
      <c r="D423" s="39"/>
      <c r="E423" s="39"/>
      <c r="F423" s="36"/>
      <c r="G423" s="39"/>
      <c r="H423" s="39"/>
      <c r="I423" s="39"/>
      <c r="J423" s="39"/>
      <c r="K423" s="39"/>
      <c r="L423" s="39"/>
    </row>
    <row r="424" spans="2:12" ht="19.350000000000001" customHeight="1" x14ac:dyDescent="0.3">
      <c r="B424" s="38"/>
      <c r="C424" s="39"/>
      <c r="D424" s="39"/>
      <c r="E424" s="39"/>
      <c r="F424" s="36"/>
      <c r="G424" s="39"/>
      <c r="H424" s="39"/>
      <c r="I424" s="39"/>
      <c r="J424" s="39"/>
      <c r="K424" s="39"/>
      <c r="L424" s="39"/>
    </row>
    <row r="425" spans="2:12" ht="19.350000000000001" customHeight="1" x14ac:dyDescent="0.3">
      <c r="B425" s="38"/>
      <c r="C425" s="39"/>
      <c r="D425" s="39"/>
      <c r="E425" s="39"/>
      <c r="F425" s="36"/>
      <c r="G425" s="39"/>
      <c r="H425" s="39"/>
      <c r="I425" s="39"/>
      <c r="J425" s="39"/>
      <c r="K425" s="39"/>
      <c r="L425" s="39"/>
    </row>
    <row r="426" spans="2:12" ht="19.350000000000001" customHeight="1" x14ac:dyDescent="0.3">
      <c r="B426" s="38"/>
      <c r="C426" s="39"/>
      <c r="D426" s="39"/>
      <c r="E426" s="39"/>
      <c r="F426" s="36"/>
      <c r="G426" s="39"/>
      <c r="H426" s="39"/>
      <c r="I426" s="39"/>
      <c r="J426" s="39"/>
      <c r="K426" s="39"/>
      <c r="L426" s="39"/>
    </row>
    <row r="427" spans="2:12" ht="19.350000000000001" customHeight="1" x14ac:dyDescent="0.3">
      <c r="B427" s="38"/>
      <c r="C427" s="39"/>
      <c r="D427" s="39"/>
      <c r="E427" s="39"/>
      <c r="F427" s="36"/>
      <c r="G427" s="39"/>
      <c r="H427" s="39"/>
      <c r="I427" s="39"/>
      <c r="J427" s="39"/>
      <c r="K427" s="39"/>
      <c r="L427" s="39"/>
    </row>
    <row r="428" spans="2:12" ht="19.350000000000001" customHeight="1" x14ac:dyDescent="0.3">
      <c r="B428" s="38"/>
      <c r="C428" s="39"/>
      <c r="D428" s="39"/>
      <c r="E428" s="39"/>
      <c r="F428" s="36"/>
      <c r="G428" s="39"/>
      <c r="H428" s="39"/>
      <c r="I428" s="39"/>
      <c r="J428" s="39"/>
      <c r="K428" s="39"/>
      <c r="L428" s="39"/>
    </row>
    <row r="429" spans="2:12" ht="19.350000000000001" customHeight="1" x14ac:dyDescent="0.3">
      <c r="B429" s="38"/>
      <c r="C429" s="39"/>
      <c r="D429" s="39"/>
      <c r="E429" s="39"/>
      <c r="F429" s="36"/>
      <c r="G429" s="39"/>
      <c r="H429" s="39"/>
      <c r="I429" s="39"/>
      <c r="J429" s="39"/>
      <c r="K429" s="39"/>
      <c r="L429" s="39"/>
    </row>
    <row r="430" spans="2:12" ht="19.350000000000001" customHeight="1" x14ac:dyDescent="0.3">
      <c r="B430" s="38"/>
      <c r="C430" s="39"/>
      <c r="D430" s="39"/>
      <c r="E430" s="39"/>
      <c r="F430" s="36"/>
      <c r="G430" s="39"/>
      <c r="H430" s="39"/>
      <c r="I430" s="39"/>
      <c r="J430" s="39"/>
      <c r="K430" s="39"/>
      <c r="L430" s="39"/>
    </row>
    <row r="431" spans="2:12" ht="19.350000000000001" customHeight="1" x14ac:dyDescent="0.3">
      <c r="B431" s="38"/>
      <c r="C431" s="39"/>
      <c r="D431" s="39"/>
      <c r="E431" s="39"/>
      <c r="F431" s="36"/>
      <c r="G431" s="39"/>
      <c r="H431" s="39"/>
      <c r="I431" s="39"/>
      <c r="J431" s="39"/>
      <c r="K431" s="39"/>
      <c r="L431" s="39"/>
    </row>
    <row r="432" spans="2:12" ht="19.350000000000001" customHeight="1" x14ac:dyDescent="0.3">
      <c r="B432" s="38"/>
      <c r="C432" s="39"/>
      <c r="D432" s="39"/>
      <c r="E432" s="39"/>
      <c r="F432" s="36"/>
      <c r="G432" s="39"/>
      <c r="H432" s="39"/>
      <c r="I432" s="39"/>
      <c r="J432" s="39"/>
      <c r="K432" s="39"/>
      <c r="L432" s="39"/>
    </row>
    <row r="433" spans="2:12" ht="19.350000000000001" customHeight="1" x14ac:dyDescent="0.3">
      <c r="B433" s="38"/>
      <c r="C433" s="39"/>
      <c r="D433" s="39"/>
      <c r="E433" s="39"/>
      <c r="F433" s="36"/>
      <c r="G433" s="39"/>
      <c r="H433" s="39"/>
      <c r="I433" s="39"/>
      <c r="J433" s="39"/>
      <c r="K433" s="39"/>
      <c r="L433" s="39"/>
    </row>
    <row r="434" spans="2:12" ht="19.350000000000001" customHeight="1" x14ac:dyDescent="0.3">
      <c r="B434" s="38"/>
      <c r="C434" s="39"/>
      <c r="D434" s="39"/>
      <c r="E434" s="39"/>
      <c r="F434" s="36"/>
      <c r="G434" s="39"/>
      <c r="H434" s="39"/>
      <c r="I434" s="39"/>
      <c r="J434" s="39"/>
      <c r="K434" s="39"/>
      <c r="L434" s="39"/>
    </row>
    <row r="435" spans="2:12" ht="19.350000000000001" customHeight="1" x14ac:dyDescent="0.3">
      <c r="B435" s="38"/>
      <c r="C435" s="39"/>
      <c r="D435" s="39"/>
      <c r="E435" s="39"/>
      <c r="F435" s="36"/>
      <c r="G435" s="39"/>
      <c r="H435" s="39"/>
      <c r="I435" s="39"/>
      <c r="J435" s="39"/>
      <c r="K435" s="39"/>
      <c r="L435" s="39"/>
    </row>
    <row r="436" spans="2:12" ht="19.350000000000001" customHeight="1" x14ac:dyDescent="0.3">
      <c r="B436" s="38"/>
      <c r="C436" s="39"/>
      <c r="D436" s="39"/>
      <c r="E436" s="39"/>
      <c r="F436" s="36"/>
      <c r="G436" s="39"/>
      <c r="H436" s="39"/>
      <c r="I436" s="39"/>
      <c r="J436" s="39"/>
      <c r="K436" s="39"/>
      <c r="L436" s="39"/>
    </row>
    <row r="437" spans="2:12" ht="19.350000000000001" customHeight="1" x14ac:dyDescent="0.3">
      <c r="B437" s="38"/>
      <c r="C437" s="39"/>
      <c r="D437" s="39"/>
      <c r="E437" s="39"/>
      <c r="F437" s="36"/>
      <c r="G437" s="39"/>
      <c r="H437" s="39"/>
      <c r="I437" s="39"/>
      <c r="J437" s="39"/>
      <c r="K437" s="39"/>
      <c r="L437" s="39"/>
    </row>
    <row r="438" spans="2:12" ht="19.350000000000001" customHeight="1" x14ac:dyDescent="0.3">
      <c r="B438" s="38"/>
      <c r="C438" s="39"/>
      <c r="D438" s="39"/>
      <c r="E438" s="39"/>
      <c r="F438" s="36"/>
      <c r="G438" s="39"/>
      <c r="H438" s="39"/>
      <c r="I438" s="39"/>
      <c r="J438" s="39"/>
      <c r="K438" s="39"/>
      <c r="L438" s="39"/>
    </row>
    <row r="439" spans="2:12" ht="19.350000000000001" customHeight="1" x14ac:dyDescent="0.3">
      <c r="B439" s="38"/>
      <c r="C439" s="39"/>
      <c r="D439" s="39"/>
      <c r="E439" s="39"/>
      <c r="F439" s="36"/>
      <c r="G439" s="39"/>
      <c r="H439" s="39"/>
      <c r="I439" s="39"/>
      <c r="J439" s="39"/>
      <c r="K439" s="39"/>
      <c r="L439" s="39"/>
    </row>
    <row r="440" spans="2:12" ht="19.350000000000001" customHeight="1" x14ac:dyDescent="0.3">
      <c r="B440" s="38"/>
      <c r="C440" s="39"/>
      <c r="D440" s="39"/>
      <c r="E440" s="39"/>
      <c r="F440" s="36"/>
      <c r="G440" s="39"/>
      <c r="H440" s="39"/>
      <c r="I440" s="39"/>
      <c r="J440" s="39"/>
      <c r="K440" s="39"/>
      <c r="L440" s="39"/>
    </row>
    <row r="441" spans="2:12" ht="19.350000000000001" customHeight="1" x14ac:dyDescent="0.3">
      <c r="B441" s="38"/>
      <c r="C441" s="39"/>
      <c r="D441" s="39"/>
      <c r="E441" s="39"/>
      <c r="F441" s="36"/>
      <c r="G441" s="39"/>
      <c r="H441" s="39"/>
      <c r="I441" s="39"/>
      <c r="J441" s="39"/>
      <c r="K441" s="39"/>
      <c r="L441" s="39"/>
    </row>
    <row r="442" spans="2:12" ht="19.350000000000001" customHeight="1" x14ac:dyDescent="0.3">
      <c r="B442" s="38"/>
      <c r="C442" s="39"/>
      <c r="D442" s="39"/>
      <c r="E442" s="39"/>
      <c r="F442" s="36"/>
      <c r="G442" s="39"/>
      <c r="H442" s="39"/>
      <c r="I442" s="39"/>
      <c r="J442" s="39"/>
      <c r="K442" s="39"/>
      <c r="L442" s="39"/>
    </row>
    <row r="443" spans="2:12" ht="19.350000000000001" customHeight="1" x14ac:dyDescent="0.3">
      <c r="B443" s="38"/>
      <c r="C443" s="39"/>
      <c r="D443" s="39"/>
      <c r="E443" s="39"/>
      <c r="F443" s="36"/>
      <c r="G443" s="39"/>
      <c r="H443" s="39"/>
      <c r="I443" s="39"/>
      <c r="J443" s="39"/>
      <c r="K443" s="39"/>
      <c r="L443" s="39"/>
    </row>
    <row r="444" spans="2:12" ht="19.350000000000001" customHeight="1" x14ac:dyDescent="0.3">
      <c r="B444" s="38"/>
      <c r="C444" s="39"/>
      <c r="D444" s="39"/>
      <c r="E444" s="39"/>
      <c r="F444" s="36"/>
      <c r="G444" s="39"/>
      <c r="H444" s="39"/>
      <c r="I444" s="39"/>
      <c r="J444" s="39"/>
      <c r="K444" s="39"/>
      <c r="L444" s="39"/>
    </row>
    <row r="445" spans="2:12" ht="19.350000000000001" customHeight="1" x14ac:dyDescent="0.3">
      <c r="B445" s="38"/>
      <c r="C445" s="39"/>
      <c r="D445" s="39"/>
      <c r="E445" s="39"/>
      <c r="F445" s="36"/>
      <c r="G445" s="39"/>
      <c r="H445" s="39"/>
      <c r="I445" s="39"/>
      <c r="J445" s="39"/>
      <c r="K445" s="39"/>
      <c r="L445" s="39"/>
    </row>
    <row r="446" spans="2:12" ht="19.350000000000001" customHeight="1" x14ac:dyDescent="0.3">
      <c r="B446" s="38"/>
      <c r="C446" s="39"/>
      <c r="D446" s="39"/>
      <c r="E446" s="39"/>
      <c r="F446" s="36"/>
      <c r="G446" s="39"/>
      <c r="H446" s="39"/>
      <c r="I446" s="39"/>
      <c r="J446" s="39"/>
      <c r="K446" s="39"/>
      <c r="L446" s="39"/>
    </row>
    <row r="447" spans="2:12" ht="19.350000000000001" customHeight="1" x14ac:dyDescent="0.3">
      <c r="B447" s="38"/>
      <c r="C447" s="39"/>
      <c r="D447" s="39"/>
      <c r="E447" s="39"/>
      <c r="F447" s="36"/>
      <c r="G447" s="39"/>
      <c r="H447" s="39"/>
      <c r="I447" s="39"/>
      <c r="J447" s="39"/>
      <c r="K447" s="39"/>
      <c r="L447" s="39"/>
    </row>
    <row r="448" spans="2:12" ht="19.350000000000001" customHeight="1" x14ac:dyDescent="0.3">
      <c r="B448" s="38"/>
      <c r="C448" s="39"/>
      <c r="D448" s="39"/>
      <c r="E448" s="39"/>
      <c r="F448" s="36"/>
      <c r="G448" s="39"/>
      <c r="H448" s="39"/>
      <c r="I448" s="39"/>
      <c r="J448" s="39"/>
      <c r="K448" s="39"/>
      <c r="L448" s="39"/>
    </row>
    <row r="449" spans="2:12" ht="19.350000000000001" customHeight="1" x14ac:dyDescent="0.3">
      <c r="B449" s="38"/>
      <c r="C449" s="39"/>
      <c r="D449" s="39"/>
      <c r="E449" s="39"/>
      <c r="F449" s="36"/>
      <c r="G449" s="39"/>
      <c r="H449" s="39"/>
      <c r="I449" s="39"/>
      <c r="J449" s="39"/>
      <c r="K449" s="39"/>
      <c r="L449" s="39"/>
    </row>
    <row r="450" spans="2:12" ht="19.350000000000001" customHeight="1" x14ac:dyDescent="0.3">
      <c r="B450" s="38"/>
      <c r="C450" s="39"/>
      <c r="D450" s="39"/>
      <c r="E450" s="39"/>
      <c r="F450" s="36"/>
      <c r="G450" s="39"/>
      <c r="H450" s="39"/>
      <c r="I450" s="39"/>
      <c r="J450" s="39"/>
      <c r="K450" s="39"/>
      <c r="L450" s="39"/>
    </row>
    <row r="451" spans="2:12" ht="19.350000000000001" customHeight="1" x14ac:dyDescent="0.3">
      <c r="B451" s="38"/>
      <c r="C451" s="39"/>
      <c r="D451" s="39"/>
      <c r="E451" s="39"/>
      <c r="F451" s="36"/>
      <c r="G451" s="39"/>
      <c r="H451" s="39"/>
      <c r="I451" s="39"/>
      <c r="J451" s="39"/>
      <c r="K451" s="39"/>
      <c r="L451" s="39"/>
    </row>
    <row r="452" spans="2:12" ht="19.350000000000001" customHeight="1" x14ac:dyDescent="0.3">
      <c r="B452" s="38"/>
      <c r="C452" s="39"/>
      <c r="D452" s="39"/>
      <c r="E452" s="39"/>
      <c r="F452" s="36"/>
      <c r="G452" s="39"/>
      <c r="H452" s="39"/>
      <c r="I452" s="39"/>
      <c r="J452" s="39"/>
      <c r="K452" s="39"/>
      <c r="L452" s="39"/>
    </row>
    <row r="453" spans="2:12" ht="19.350000000000001" customHeight="1" x14ac:dyDescent="0.3">
      <c r="B453" s="38"/>
      <c r="C453" s="39"/>
      <c r="D453" s="39"/>
      <c r="E453" s="39"/>
      <c r="F453" s="36"/>
      <c r="G453" s="39"/>
      <c r="H453" s="39"/>
      <c r="I453" s="39"/>
      <c r="J453" s="39"/>
      <c r="K453" s="39"/>
      <c r="L453" s="39"/>
    </row>
    <row r="454" spans="2:12" ht="19.350000000000001" customHeight="1" x14ac:dyDescent="0.3">
      <c r="B454" s="38"/>
      <c r="C454" s="39"/>
      <c r="D454" s="39"/>
      <c r="E454" s="39"/>
      <c r="F454" s="36"/>
      <c r="G454" s="39"/>
      <c r="H454" s="39"/>
      <c r="I454" s="39"/>
      <c r="J454" s="39"/>
      <c r="K454" s="39"/>
      <c r="L454" s="39"/>
    </row>
    <row r="455" spans="2:12" ht="19.350000000000001" customHeight="1" x14ac:dyDescent="0.3">
      <c r="B455" s="38"/>
      <c r="C455" s="39"/>
      <c r="D455" s="39"/>
      <c r="E455" s="39"/>
      <c r="F455" s="36"/>
      <c r="G455" s="39"/>
      <c r="H455" s="39"/>
      <c r="I455" s="39"/>
      <c r="J455" s="39"/>
      <c r="K455" s="39"/>
      <c r="L455" s="39"/>
    </row>
    <row r="456" spans="2:12" ht="19.350000000000001" customHeight="1" x14ac:dyDescent="0.3">
      <c r="B456" s="38"/>
      <c r="C456" s="39"/>
      <c r="D456" s="39"/>
      <c r="E456" s="39"/>
      <c r="F456" s="36"/>
      <c r="G456" s="39"/>
      <c r="H456" s="39"/>
      <c r="I456" s="39"/>
      <c r="J456" s="39"/>
      <c r="K456" s="39"/>
      <c r="L456" s="39"/>
    </row>
    <row r="457" spans="2:12" ht="19.350000000000001" customHeight="1" x14ac:dyDescent="0.3">
      <c r="B457" s="38"/>
      <c r="C457" s="39"/>
      <c r="D457" s="39"/>
      <c r="E457" s="39"/>
      <c r="F457" s="36"/>
      <c r="G457" s="39"/>
      <c r="H457" s="39"/>
      <c r="I457" s="39"/>
      <c r="J457" s="39"/>
      <c r="K457" s="39"/>
      <c r="L457" s="39"/>
    </row>
    <row r="458" spans="2:12" ht="19.350000000000001" customHeight="1" x14ac:dyDescent="0.3">
      <c r="B458" s="38"/>
      <c r="C458" s="39"/>
      <c r="D458" s="39"/>
      <c r="E458" s="39"/>
      <c r="F458" s="36"/>
      <c r="G458" s="39"/>
      <c r="H458" s="39"/>
      <c r="I458" s="39"/>
      <c r="J458" s="39"/>
      <c r="K458" s="39"/>
      <c r="L458" s="39"/>
    </row>
    <row r="459" spans="2:12" ht="19.350000000000001" customHeight="1" x14ac:dyDescent="0.3">
      <c r="B459" s="38"/>
      <c r="C459" s="39"/>
      <c r="D459" s="39"/>
      <c r="E459" s="39"/>
      <c r="F459" s="36"/>
      <c r="G459" s="39"/>
      <c r="H459" s="39"/>
      <c r="I459" s="39"/>
      <c r="J459" s="39"/>
      <c r="K459" s="39"/>
      <c r="L459" s="39"/>
    </row>
    <row r="460" spans="2:12" ht="19.350000000000001" customHeight="1" x14ac:dyDescent="0.3">
      <c r="B460" s="38"/>
      <c r="C460" s="39"/>
      <c r="D460" s="39"/>
      <c r="E460" s="39"/>
      <c r="F460" s="36"/>
      <c r="G460" s="39"/>
      <c r="H460" s="39"/>
      <c r="I460" s="39"/>
      <c r="J460" s="39"/>
      <c r="K460" s="39"/>
      <c r="L460" s="39"/>
    </row>
    <row r="461" spans="2:12" ht="19.350000000000001" customHeight="1" x14ac:dyDescent="0.3">
      <c r="B461" s="38"/>
      <c r="C461" s="39"/>
      <c r="D461" s="39"/>
      <c r="E461" s="39"/>
      <c r="F461" s="36"/>
      <c r="G461" s="39"/>
      <c r="H461" s="39"/>
      <c r="I461" s="39"/>
      <c r="J461" s="39"/>
      <c r="K461" s="39"/>
      <c r="L461" s="39"/>
    </row>
    <row r="462" spans="2:12" ht="19.350000000000001" customHeight="1" x14ac:dyDescent="0.3">
      <c r="B462" s="38"/>
      <c r="C462" s="39"/>
      <c r="D462" s="39"/>
      <c r="E462" s="39"/>
      <c r="F462" s="36"/>
      <c r="G462" s="39"/>
      <c r="H462" s="39"/>
      <c r="I462" s="39"/>
      <c r="J462" s="39"/>
      <c r="K462" s="39"/>
      <c r="L462" s="39"/>
    </row>
    <row r="463" spans="2:12" ht="19.350000000000001" customHeight="1" x14ac:dyDescent="0.3">
      <c r="B463" s="38"/>
      <c r="C463" s="39"/>
      <c r="D463" s="39"/>
      <c r="E463" s="39"/>
      <c r="F463" s="36"/>
      <c r="G463" s="39"/>
      <c r="H463" s="39"/>
      <c r="I463" s="39"/>
      <c r="J463" s="39"/>
      <c r="K463" s="39"/>
      <c r="L463" s="39"/>
    </row>
    <row r="464" spans="2:12" ht="19.350000000000001" customHeight="1" x14ac:dyDescent="0.3">
      <c r="B464" s="38"/>
      <c r="C464" s="39"/>
      <c r="D464" s="39"/>
      <c r="E464" s="39"/>
      <c r="F464" s="36"/>
      <c r="G464" s="39"/>
      <c r="H464" s="39"/>
      <c r="I464" s="39"/>
      <c r="J464" s="39"/>
      <c r="K464" s="39"/>
      <c r="L464" s="39"/>
    </row>
    <row r="465" spans="2:12" ht="19.350000000000001" customHeight="1" x14ac:dyDescent="0.3">
      <c r="B465" s="38"/>
      <c r="C465" s="39"/>
      <c r="D465" s="39"/>
      <c r="E465" s="39"/>
      <c r="F465" s="36"/>
      <c r="G465" s="39"/>
      <c r="H465" s="39"/>
      <c r="I465" s="39"/>
      <c r="J465" s="39"/>
      <c r="K465" s="39"/>
      <c r="L465" s="39"/>
    </row>
    <row r="466" spans="2:12" ht="19.350000000000001" customHeight="1" x14ac:dyDescent="0.3">
      <c r="B466" s="38"/>
      <c r="C466" s="39"/>
      <c r="D466" s="39"/>
      <c r="E466" s="39"/>
      <c r="F466" s="36"/>
      <c r="G466" s="39"/>
      <c r="H466" s="39"/>
      <c r="I466" s="39"/>
      <c r="J466" s="39"/>
      <c r="K466" s="39"/>
      <c r="L466" s="39"/>
    </row>
    <row r="467" spans="2:12" ht="19.350000000000001" customHeight="1" x14ac:dyDescent="0.3">
      <c r="B467" s="38"/>
      <c r="C467" s="39"/>
      <c r="D467" s="39"/>
      <c r="E467" s="39"/>
      <c r="F467" s="36"/>
      <c r="G467" s="39"/>
      <c r="H467" s="39"/>
      <c r="I467" s="39"/>
      <c r="J467" s="39"/>
      <c r="K467" s="39"/>
      <c r="L467" s="39"/>
    </row>
    <row r="468" spans="2:12" ht="19.350000000000001" customHeight="1" x14ac:dyDescent="0.3">
      <c r="B468" s="38"/>
      <c r="C468" s="39"/>
      <c r="D468" s="39"/>
      <c r="E468" s="39"/>
      <c r="F468" s="36"/>
      <c r="G468" s="39"/>
      <c r="H468" s="39"/>
      <c r="I468" s="39"/>
      <c r="J468" s="39"/>
      <c r="K468" s="39"/>
      <c r="L468" s="39"/>
    </row>
    <row r="469" spans="2:12" ht="19.350000000000001" customHeight="1" x14ac:dyDescent="0.3">
      <c r="B469" s="38"/>
      <c r="C469" s="39"/>
      <c r="D469" s="39"/>
      <c r="E469" s="39"/>
      <c r="F469" s="36"/>
      <c r="G469" s="39"/>
      <c r="H469" s="39"/>
      <c r="I469" s="39"/>
      <c r="J469" s="39"/>
      <c r="K469" s="39"/>
      <c r="L469" s="39"/>
    </row>
    <row r="470" spans="2:12" ht="19.350000000000001" customHeight="1" x14ac:dyDescent="0.3">
      <c r="B470" s="38"/>
      <c r="C470" s="39"/>
      <c r="D470" s="39"/>
      <c r="E470" s="39"/>
      <c r="F470" s="36"/>
      <c r="G470" s="39"/>
      <c r="H470" s="39"/>
      <c r="I470" s="39"/>
      <c r="J470" s="39"/>
      <c r="K470" s="39"/>
      <c r="L470" s="39"/>
    </row>
    <row r="471" spans="2:12" ht="19.350000000000001" customHeight="1" x14ac:dyDescent="0.3">
      <c r="B471" s="38"/>
      <c r="C471" s="39"/>
      <c r="D471" s="39"/>
      <c r="E471" s="39"/>
      <c r="F471" s="36"/>
      <c r="G471" s="39"/>
      <c r="H471" s="39"/>
      <c r="I471" s="39"/>
      <c r="J471" s="39"/>
      <c r="K471" s="39"/>
      <c r="L471" s="39"/>
    </row>
    <row r="472" spans="2:12" ht="19.350000000000001" customHeight="1" x14ac:dyDescent="0.3">
      <c r="B472" s="38"/>
      <c r="C472" s="39"/>
      <c r="D472" s="39"/>
      <c r="E472" s="39"/>
      <c r="F472" s="36"/>
      <c r="G472" s="39"/>
      <c r="H472" s="39"/>
      <c r="I472" s="39"/>
      <c r="J472" s="39"/>
      <c r="K472" s="39"/>
      <c r="L472" s="39"/>
    </row>
    <row r="473" spans="2:12" ht="19.350000000000001" customHeight="1" x14ac:dyDescent="0.3">
      <c r="B473" s="38"/>
      <c r="C473" s="39"/>
      <c r="D473" s="39"/>
      <c r="E473" s="39"/>
      <c r="F473" s="36"/>
      <c r="G473" s="39"/>
      <c r="H473" s="39"/>
      <c r="I473" s="39"/>
      <c r="J473" s="39"/>
      <c r="K473" s="39"/>
      <c r="L473" s="39"/>
    </row>
    <row r="474" spans="2:12" ht="19.350000000000001" customHeight="1" x14ac:dyDescent="0.3">
      <c r="B474" s="38"/>
      <c r="C474" s="39"/>
      <c r="D474" s="39"/>
      <c r="E474" s="39"/>
      <c r="F474" s="36"/>
      <c r="G474" s="39"/>
      <c r="H474" s="39"/>
      <c r="I474" s="39"/>
      <c r="J474" s="39"/>
      <c r="K474" s="39"/>
      <c r="L474" s="39"/>
    </row>
    <row r="475" spans="2:12" ht="19.350000000000001" customHeight="1" x14ac:dyDescent="0.3">
      <c r="B475" s="38"/>
      <c r="C475" s="39"/>
      <c r="D475" s="39"/>
      <c r="E475" s="39"/>
      <c r="F475" s="36"/>
      <c r="G475" s="39"/>
      <c r="H475" s="39"/>
      <c r="I475" s="39"/>
      <c r="J475" s="39"/>
      <c r="K475" s="39"/>
      <c r="L475" s="39"/>
    </row>
    <row r="476" spans="2:12" ht="19.350000000000001" customHeight="1" x14ac:dyDescent="0.3">
      <c r="B476" s="38"/>
      <c r="C476" s="39"/>
      <c r="D476" s="39"/>
      <c r="E476" s="39"/>
      <c r="F476" s="36"/>
      <c r="G476" s="39"/>
      <c r="H476" s="39"/>
      <c r="I476" s="39"/>
      <c r="J476" s="39"/>
      <c r="K476" s="39"/>
      <c r="L476" s="39"/>
    </row>
    <row r="477" spans="2:12" ht="19.350000000000001" customHeight="1" x14ac:dyDescent="0.3">
      <c r="B477" s="38"/>
      <c r="C477" s="39"/>
      <c r="D477" s="39"/>
      <c r="E477" s="39"/>
      <c r="F477" s="36"/>
      <c r="G477" s="39"/>
      <c r="H477" s="39"/>
      <c r="I477" s="39"/>
      <c r="J477" s="39"/>
      <c r="K477" s="39"/>
      <c r="L477" s="39"/>
    </row>
    <row r="478" spans="2:12" ht="19.350000000000001" customHeight="1" x14ac:dyDescent="0.3">
      <c r="B478" s="38"/>
      <c r="C478" s="39"/>
      <c r="D478" s="39"/>
      <c r="E478" s="39"/>
      <c r="F478" s="36"/>
      <c r="G478" s="39"/>
      <c r="H478" s="39"/>
      <c r="I478" s="39"/>
      <c r="J478" s="39"/>
      <c r="K478" s="39"/>
      <c r="L478" s="39"/>
    </row>
    <row r="479" spans="2:12" ht="19.350000000000001" customHeight="1" x14ac:dyDescent="0.3">
      <c r="B479" s="38"/>
      <c r="C479" s="39"/>
      <c r="D479" s="39"/>
      <c r="E479" s="39"/>
      <c r="F479" s="36"/>
      <c r="G479" s="39"/>
      <c r="H479" s="39"/>
      <c r="I479" s="39"/>
      <c r="J479" s="39"/>
      <c r="K479" s="39"/>
      <c r="L479" s="39"/>
    </row>
    <row r="480" spans="2:12" ht="19.350000000000001" customHeight="1" x14ac:dyDescent="0.3">
      <c r="B480" s="38"/>
      <c r="C480" s="39"/>
      <c r="D480" s="39"/>
      <c r="E480" s="39"/>
      <c r="F480" s="36"/>
      <c r="G480" s="39"/>
      <c r="H480" s="39"/>
      <c r="I480" s="39"/>
      <c r="J480" s="39"/>
      <c r="K480" s="39"/>
      <c r="L480" s="39"/>
    </row>
    <row r="481" spans="2:12" ht="19.350000000000001" customHeight="1" x14ac:dyDescent="0.3">
      <c r="B481" s="38"/>
      <c r="C481" s="39"/>
      <c r="D481" s="39"/>
      <c r="E481" s="39"/>
      <c r="F481" s="36"/>
      <c r="G481" s="39"/>
      <c r="H481" s="39"/>
      <c r="I481" s="39"/>
      <c r="J481" s="39"/>
      <c r="K481" s="39"/>
      <c r="L481" s="39"/>
    </row>
    <row r="482" spans="2:12" ht="19.350000000000001" customHeight="1" x14ac:dyDescent="0.3">
      <c r="B482" s="38"/>
      <c r="C482" s="39"/>
      <c r="D482" s="39"/>
      <c r="E482" s="39"/>
      <c r="F482" s="36"/>
      <c r="G482" s="39"/>
      <c r="H482" s="39"/>
      <c r="I482" s="39"/>
      <c r="J482" s="39"/>
      <c r="K482" s="39"/>
      <c r="L482" s="39"/>
    </row>
    <row r="483" spans="2:12" ht="19.350000000000001" customHeight="1" x14ac:dyDescent="0.3">
      <c r="B483" s="38"/>
      <c r="C483" s="39"/>
      <c r="D483" s="39"/>
      <c r="E483" s="39"/>
      <c r="F483" s="36"/>
      <c r="G483" s="39"/>
      <c r="H483" s="39"/>
      <c r="I483" s="39"/>
      <c r="J483" s="39"/>
      <c r="K483" s="39"/>
      <c r="L483" s="39"/>
    </row>
    <row r="484" spans="2:12" ht="19.350000000000001" customHeight="1" x14ac:dyDescent="0.3">
      <c r="B484" s="38"/>
      <c r="C484" s="39"/>
      <c r="D484" s="39"/>
      <c r="E484" s="39"/>
      <c r="F484" s="36"/>
      <c r="G484" s="39"/>
      <c r="H484" s="39"/>
      <c r="I484" s="39"/>
      <c r="J484" s="39"/>
      <c r="K484" s="39"/>
      <c r="L484" s="39"/>
    </row>
    <row r="485" spans="2:12" ht="19.350000000000001" customHeight="1" x14ac:dyDescent="0.3">
      <c r="B485" s="38"/>
      <c r="C485" s="39"/>
      <c r="D485" s="39"/>
      <c r="E485" s="39"/>
      <c r="F485" s="36"/>
      <c r="G485" s="39"/>
      <c r="H485" s="39"/>
      <c r="I485" s="39"/>
      <c r="J485" s="39"/>
      <c r="K485" s="39"/>
      <c r="L485" s="39"/>
    </row>
    <row r="486" spans="2:12" ht="19.350000000000001" customHeight="1" x14ac:dyDescent="0.3">
      <c r="B486" s="38"/>
      <c r="C486" s="39"/>
      <c r="D486" s="39"/>
      <c r="E486" s="39"/>
      <c r="F486" s="36"/>
      <c r="G486" s="39"/>
      <c r="H486" s="39"/>
      <c r="I486" s="39"/>
      <c r="J486" s="39"/>
      <c r="K486" s="39"/>
      <c r="L486" s="39"/>
    </row>
    <row r="487" spans="2:12" ht="19.350000000000001" customHeight="1" x14ac:dyDescent="0.3">
      <c r="B487" s="38"/>
      <c r="C487" s="39"/>
      <c r="D487" s="39"/>
      <c r="E487" s="39"/>
      <c r="F487" s="36"/>
      <c r="G487" s="39"/>
      <c r="H487" s="39"/>
      <c r="I487" s="39"/>
      <c r="J487" s="39"/>
      <c r="K487" s="39"/>
      <c r="L487" s="39"/>
    </row>
    <row r="488" spans="2:12" ht="19.350000000000001" customHeight="1" x14ac:dyDescent="0.3">
      <c r="B488" s="38"/>
      <c r="C488" s="39"/>
      <c r="D488" s="39"/>
      <c r="E488" s="39"/>
      <c r="F488" s="36"/>
      <c r="G488" s="39"/>
      <c r="H488" s="39"/>
      <c r="I488" s="39"/>
      <c r="J488" s="39"/>
      <c r="K488" s="39"/>
      <c r="L488" s="39"/>
    </row>
    <row r="489" spans="2:12" ht="19.350000000000001" customHeight="1" x14ac:dyDescent="0.3">
      <c r="B489" s="38"/>
      <c r="C489" s="39"/>
      <c r="D489" s="39"/>
      <c r="E489" s="39"/>
      <c r="F489" s="36"/>
      <c r="G489" s="39"/>
      <c r="H489" s="39"/>
      <c r="I489" s="39"/>
      <c r="J489" s="39"/>
      <c r="K489" s="39"/>
      <c r="L489" s="39"/>
    </row>
    <row r="490" spans="2:12" ht="19.350000000000001" customHeight="1" x14ac:dyDescent="0.3">
      <c r="B490" s="38"/>
      <c r="C490" s="39"/>
      <c r="D490" s="39"/>
      <c r="E490" s="39"/>
      <c r="F490" s="36"/>
      <c r="G490" s="39"/>
      <c r="H490" s="39"/>
      <c r="I490" s="39"/>
      <c r="J490" s="39"/>
      <c r="K490" s="39"/>
      <c r="L490" s="39"/>
    </row>
    <row r="491" spans="2:12" ht="19.350000000000001" customHeight="1" x14ac:dyDescent="0.3">
      <c r="B491" s="38"/>
      <c r="C491" s="39"/>
      <c r="D491" s="39"/>
      <c r="E491" s="39"/>
      <c r="F491" s="36"/>
      <c r="G491" s="39"/>
      <c r="H491" s="39"/>
      <c r="I491" s="39"/>
      <c r="J491" s="39"/>
      <c r="K491" s="39"/>
      <c r="L491" s="39"/>
    </row>
    <row r="492" spans="2:12" ht="19.350000000000001" customHeight="1" x14ac:dyDescent="0.3">
      <c r="B492" s="38"/>
      <c r="C492" s="39"/>
      <c r="D492" s="39"/>
      <c r="E492" s="39"/>
      <c r="F492" s="36"/>
      <c r="G492" s="39"/>
      <c r="H492" s="39"/>
      <c r="I492" s="39"/>
      <c r="J492" s="39"/>
      <c r="K492" s="39"/>
      <c r="L492" s="39"/>
    </row>
    <row r="493" spans="2:12" ht="19.350000000000001" customHeight="1" x14ac:dyDescent="0.3">
      <c r="B493" s="38"/>
      <c r="C493" s="39"/>
      <c r="D493" s="39"/>
      <c r="E493" s="39"/>
      <c r="F493" s="36"/>
      <c r="G493" s="39"/>
      <c r="H493" s="39"/>
      <c r="I493" s="39"/>
      <c r="J493" s="39"/>
      <c r="K493" s="39"/>
      <c r="L493" s="39"/>
    </row>
    <row r="494" spans="2:12" ht="19.350000000000001" customHeight="1" x14ac:dyDescent="0.3">
      <c r="B494" s="38"/>
      <c r="C494" s="39"/>
      <c r="D494" s="39"/>
      <c r="E494" s="39"/>
      <c r="F494" s="36"/>
      <c r="G494" s="39"/>
      <c r="H494" s="39"/>
      <c r="I494" s="39"/>
      <c r="J494" s="39"/>
      <c r="K494" s="39"/>
      <c r="L494" s="39"/>
    </row>
    <row r="495" spans="2:12" ht="19.350000000000001" customHeight="1" x14ac:dyDescent="0.3">
      <c r="B495" s="38"/>
      <c r="C495" s="39"/>
      <c r="D495" s="39"/>
      <c r="E495" s="39"/>
      <c r="F495" s="36"/>
      <c r="G495" s="39"/>
      <c r="H495" s="39"/>
      <c r="I495" s="39"/>
      <c r="J495" s="39"/>
      <c r="K495" s="39"/>
      <c r="L495" s="39"/>
    </row>
    <row r="496" spans="2:12" ht="19.350000000000001" customHeight="1" x14ac:dyDescent="0.3">
      <c r="B496" s="38"/>
      <c r="C496" s="39"/>
      <c r="D496" s="39"/>
      <c r="E496" s="39"/>
      <c r="F496" s="36"/>
      <c r="G496" s="39"/>
      <c r="H496" s="39"/>
      <c r="I496" s="39"/>
      <c r="J496" s="39"/>
      <c r="K496" s="39"/>
      <c r="L496" s="39"/>
    </row>
    <row r="497" spans="2:12" ht="19.350000000000001" customHeight="1" x14ac:dyDescent="0.3">
      <c r="B497" s="38"/>
      <c r="C497" s="39"/>
      <c r="D497" s="39"/>
      <c r="E497" s="39"/>
      <c r="F497" s="36"/>
      <c r="G497" s="39"/>
      <c r="H497" s="39"/>
      <c r="I497" s="39"/>
      <c r="J497" s="39"/>
      <c r="K497" s="39"/>
      <c r="L497" s="39"/>
    </row>
    <row r="498" spans="2:12" ht="19.350000000000001" customHeight="1" x14ac:dyDescent="0.3">
      <c r="B498" s="38"/>
      <c r="C498" s="39"/>
      <c r="D498" s="39"/>
      <c r="E498" s="39"/>
      <c r="F498" s="36"/>
      <c r="G498" s="39"/>
      <c r="H498" s="39"/>
      <c r="I498" s="39"/>
      <c r="J498" s="39"/>
      <c r="K498" s="39"/>
      <c r="L498" s="39"/>
    </row>
    <row r="499" spans="2:12" ht="19.350000000000001" customHeight="1" x14ac:dyDescent="0.3">
      <c r="B499" s="38"/>
      <c r="C499" s="39"/>
      <c r="D499" s="39"/>
      <c r="E499" s="39"/>
      <c r="F499" s="36"/>
      <c r="G499" s="39"/>
      <c r="H499" s="39"/>
      <c r="I499" s="39"/>
      <c r="J499" s="39"/>
      <c r="K499" s="39"/>
      <c r="L499" s="39"/>
    </row>
    <row r="500" spans="2:12" ht="19.350000000000001" customHeight="1" x14ac:dyDescent="0.3">
      <c r="B500" s="38"/>
      <c r="C500" s="39"/>
      <c r="D500" s="39"/>
      <c r="E500" s="39"/>
      <c r="F500" s="36"/>
      <c r="G500" s="39"/>
      <c r="H500" s="39"/>
      <c r="I500" s="39"/>
      <c r="J500" s="39"/>
      <c r="K500" s="39"/>
      <c r="L500" s="39"/>
    </row>
    <row r="501" spans="2:12" ht="19.350000000000001" customHeight="1" x14ac:dyDescent="0.3">
      <c r="B501" s="38"/>
      <c r="C501" s="39"/>
      <c r="D501" s="39"/>
      <c r="E501" s="39"/>
      <c r="F501" s="36"/>
      <c r="G501" s="39"/>
      <c r="H501" s="39"/>
      <c r="I501" s="39"/>
      <c r="J501" s="39"/>
      <c r="K501" s="39"/>
      <c r="L501" s="39"/>
    </row>
    <row r="502" spans="2:12" ht="19.350000000000001" customHeight="1" x14ac:dyDescent="0.3">
      <c r="B502" s="38"/>
      <c r="C502" s="39"/>
      <c r="D502" s="39"/>
      <c r="E502" s="39"/>
      <c r="F502" s="36"/>
      <c r="G502" s="39"/>
      <c r="H502" s="39"/>
      <c r="I502" s="39"/>
      <c r="J502" s="39"/>
      <c r="K502" s="39"/>
      <c r="L502" s="39"/>
    </row>
    <row r="503" spans="2:12" ht="19.350000000000001" customHeight="1" x14ac:dyDescent="0.3">
      <c r="B503" s="38"/>
      <c r="C503" s="39"/>
      <c r="D503" s="39"/>
      <c r="E503" s="39"/>
      <c r="F503" s="36"/>
      <c r="G503" s="39"/>
      <c r="H503" s="39"/>
      <c r="I503" s="39"/>
      <c r="J503" s="39"/>
      <c r="K503" s="39"/>
      <c r="L503" s="39"/>
    </row>
    <row r="504" spans="2:12" ht="19.350000000000001" customHeight="1" x14ac:dyDescent="0.3">
      <c r="B504" s="38"/>
      <c r="C504" s="39"/>
      <c r="D504" s="39"/>
      <c r="E504" s="39"/>
      <c r="F504" s="36"/>
      <c r="G504" s="39"/>
      <c r="H504" s="39"/>
      <c r="I504" s="39"/>
      <c r="J504" s="39"/>
      <c r="K504" s="39"/>
      <c r="L504" s="39"/>
    </row>
    <row r="505" spans="2:12" ht="19.350000000000001" customHeight="1" x14ac:dyDescent="0.3">
      <c r="B505" s="38"/>
      <c r="C505" s="39"/>
      <c r="D505" s="39"/>
      <c r="E505" s="39"/>
      <c r="F505" s="36"/>
      <c r="G505" s="39"/>
      <c r="H505" s="39"/>
      <c r="I505" s="39"/>
      <c r="J505" s="39"/>
      <c r="K505" s="39"/>
      <c r="L505" s="39"/>
    </row>
    <row r="506" spans="2:12" ht="19.350000000000001" customHeight="1" x14ac:dyDescent="0.3">
      <c r="B506" s="38"/>
      <c r="C506" s="39"/>
      <c r="D506" s="39"/>
      <c r="E506" s="39"/>
      <c r="F506" s="36"/>
      <c r="G506" s="39"/>
      <c r="H506" s="39"/>
      <c r="I506" s="39"/>
      <c r="J506" s="39"/>
      <c r="K506" s="39"/>
      <c r="L506" s="39"/>
    </row>
    <row r="507" spans="2:12" ht="19.350000000000001" customHeight="1" x14ac:dyDescent="0.3">
      <c r="B507" s="38"/>
      <c r="C507" s="39"/>
      <c r="D507" s="39"/>
      <c r="E507" s="39"/>
      <c r="F507" s="36"/>
      <c r="G507" s="39"/>
      <c r="H507" s="39"/>
      <c r="I507" s="39"/>
      <c r="J507" s="39"/>
      <c r="K507" s="39"/>
      <c r="L507" s="39"/>
    </row>
    <row r="508" spans="2:12" ht="19.350000000000001" customHeight="1" x14ac:dyDescent="0.3">
      <c r="B508" s="38"/>
      <c r="C508" s="39"/>
      <c r="D508" s="39"/>
      <c r="E508" s="39"/>
      <c r="F508" s="36"/>
      <c r="G508" s="39"/>
      <c r="H508" s="39"/>
      <c r="I508" s="39"/>
      <c r="J508" s="39"/>
      <c r="K508" s="39"/>
      <c r="L508" s="39"/>
    </row>
    <row r="509" spans="2:12" ht="19.350000000000001" customHeight="1" x14ac:dyDescent="0.3">
      <c r="B509" s="38"/>
      <c r="C509" s="39"/>
      <c r="D509" s="39"/>
      <c r="E509" s="39"/>
      <c r="F509" s="36"/>
      <c r="G509" s="39"/>
      <c r="H509" s="39"/>
      <c r="I509" s="39"/>
      <c r="J509" s="39"/>
      <c r="K509" s="39"/>
      <c r="L509" s="39"/>
    </row>
    <row r="510" spans="2:12" ht="19.350000000000001" customHeight="1" x14ac:dyDescent="0.3">
      <c r="B510" s="38"/>
      <c r="C510" s="39"/>
      <c r="D510" s="39"/>
      <c r="E510" s="39"/>
      <c r="F510" s="36"/>
      <c r="G510" s="39"/>
      <c r="H510" s="39"/>
      <c r="I510" s="39"/>
      <c r="J510" s="39"/>
      <c r="K510" s="39"/>
      <c r="L510" s="39"/>
    </row>
    <row r="511" spans="2:12" ht="19.350000000000001" customHeight="1" x14ac:dyDescent="0.3">
      <c r="B511" s="38"/>
      <c r="C511" s="39"/>
      <c r="D511" s="39"/>
      <c r="E511" s="39"/>
      <c r="F511" s="36"/>
      <c r="G511" s="39"/>
      <c r="H511" s="39"/>
      <c r="I511" s="39"/>
      <c r="J511" s="39"/>
      <c r="K511" s="39"/>
      <c r="L511" s="39"/>
    </row>
    <row r="512" spans="2:12" ht="19.350000000000001" customHeight="1" x14ac:dyDescent="0.3">
      <c r="B512" s="38"/>
      <c r="C512" s="39"/>
      <c r="D512" s="39"/>
      <c r="E512" s="39"/>
      <c r="F512" s="36"/>
      <c r="G512" s="39"/>
      <c r="H512" s="39"/>
      <c r="I512" s="39"/>
      <c r="J512" s="39"/>
      <c r="K512" s="39"/>
      <c r="L512" s="39"/>
    </row>
    <row r="513" spans="2:12" ht="19.350000000000001" customHeight="1" x14ac:dyDescent="0.3">
      <c r="B513" s="38"/>
      <c r="C513" s="39"/>
      <c r="D513" s="39"/>
      <c r="E513" s="39"/>
      <c r="F513" s="36"/>
      <c r="G513" s="39"/>
      <c r="H513" s="39"/>
      <c r="I513" s="39"/>
      <c r="J513" s="39"/>
      <c r="K513" s="39"/>
      <c r="L513" s="39"/>
    </row>
    <row r="514" spans="2:12" ht="19.350000000000001" customHeight="1" x14ac:dyDescent="0.3">
      <c r="B514" s="38"/>
      <c r="C514" s="39"/>
      <c r="D514" s="39"/>
      <c r="E514" s="39"/>
      <c r="F514" s="36"/>
      <c r="G514" s="39"/>
      <c r="H514" s="39"/>
      <c r="I514" s="39"/>
      <c r="J514" s="39"/>
      <c r="K514" s="39"/>
      <c r="L514" s="39"/>
    </row>
    <row r="515" spans="2:12" ht="19.350000000000001" customHeight="1" x14ac:dyDescent="0.3">
      <c r="B515" s="38"/>
      <c r="C515" s="39"/>
      <c r="D515" s="39"/>
      <c r="E515" s="39"/>
      <c r="F515" s="36"/>
      <c r="G515" s="39"/>
      <c r="H515" s="39"/>
      <c r="I515" s="39"/>
      <c r="J515" s="39"/>
      <c r="K515" s="39"/>
      <c r="L515" s="39"/>
    </row>
    <row r="516" spans="2:12" ht="19.350000000000001" customHeight="1" x14ac:dyDescent="0.3">
      <c r="B516" s="38"/>
      <c r="C516" s="39"/>
      <c r="D516" s="39"/>
      <c r="E516" s="39"/>
      <c r="F516" s="36"/>
      <c r="G516" s="39"/>
      <c r="H516" s="39"/>
      <c r="I516" s="39"/>
      <c r="J516" s="39"/>
      <c r="K516" s="39"/>
      <c r="L516" s="39"/>
    </row>
    <row r="517" spans="2:12" ht="19.350000000000001" customHeight="1" x14ac:dyDescent="0.3">
      <c r="B517" s="38"/>
      <c r="C517" s="39"/>
      <c r="D517" s="39"/>
      <c r="E517" s="39"/>
      <c r="F517" s="36"/>
      <c r="G517" s="39"/>
      <c r="H517" s="39"/>
      <c r="I517" s="39"/>
      <c r="J517" s="39"/>
      <c r="K517" s="39"/>
      <c r="L517" s="39"/>
    </row>
    <row r="518" spans="2:12" ht="19.350000000000001" customHeight="1" x14ac:dyDescent="0.3">
      <c r="B518" s="38"/>
      <c r="C518" s="39"/>
      <c r="D518" s="39"/>
      <c r="E518" s="39"/>
      <c r="F518" s="36"/>
      <c r="G518" s="39"/>
      <c r="H518" s="39"/>
      <c r="I518" s="39"/>
      <c r="J518" s="39"/>
      <c r="K518" s="39"/>
      <c r="L518" s="39"/>
    </row>
    <row r="519" spans="2:12" ht="19.350000000000001" customHeight="1" x14ac:dyDescent="0.3">
      <c r="B519" s="38"/>
      <c r="C519" s="39"/>
      <c r="D519" s="39"/>
      <c r="E519" s="39"/>
      <c r="F519" s="36"/>
      <c r="G519" s="39"/>
      <c r="H519" s="39"/>
      <c r="I519" s="39"/>
      <c r="J519" s="39"/>
      <c r="K519" s="39"/>
      <c r="L519" s="39"/>
    </row>
    <row r="520" spans="2:12" ht="19.350000000000001" customHeight="1" x14ac:dyDescent="0.3">
      <c r="B520" s="38"/>
      <c r="C520" s="39"/>
      <c r="D520" s="39"/>
      <c r="E520" s="39"/>
      <c r="F520" s="36"/>
      <c r="G520" s="39"/>
      <c r="H520" s="39"/>
      <c r="I520" s="39"/>
      <c r="J520" s="39"/>
      <c r="K520" s="39"/>
      <c r="L520" s="39"/>
    </row>
    <row r="521" spans="2:12" ht="19.350000000000001" customHeight="1" x14ac:dyDescent="0.3">
      <c r="B521" s="38"/>
      <c r="C521" s="39"/>
      <c r="D521" s="39"/>
      <c r="E521" s="39"/>
      <c r="F521" s="36"/>
      <c r="G521" s="39"/>
      <c r="H521" s="39"/>
      <c r="I521" s="39"/>
      <c r="J521" s="39"/>
      <c r="K521" s="39"/>
      <c r="L521" s="39"/>
    </row>
    <row r="522" spans="2:12" ht="19.350000000000001" customHeight="1" x14ac:dyDescent="0.3">
      <c r="B522" s="38"/>
      <c r="C522" s="39"/>
      <c r="D522" s="39"/>
      <c r="E522" s="39"/>
      <c r="F522" s="36"/>
      <c r="G522" s="39"/>
      <c r="H522" s="39"/>
      <c r="I522" s="39"/>
      <c r="J522" s="39"/>
      <c r="K522" s="39"/>
      <c r="L522" s="39"/>
    </row>
    <row r="523" spans="2:12" ht="19.350000000000001" customHeight="1" x14ac:dyDescent="0.3">
      <c r="B523" s="38"/>
      <c r="C523" s="39"/>
      <c r="D523" s="39"/>
      <c r="E523" s="39"/>
      <c r="F523" s="36"/>
      <c r="G523" s="39"/>
      <c r="H523" s="39"/>
      <c r="I523" s="39"/>
      <c r="J523" s="39"/>
      <c r="K523" s="39"/>
      <c r="L523" s="39"/>
    </row>
    <row r="524" spans="2:12" ht="19.350000000000001" customHeight="1" x14ac:dyDescent="0.3">
      <c r="B524" s="38"/>
      <c r="C524" s="39"/>
      <c r="D524" s="39"/>
      <c r="E524" s="39"/>
      <c r="F524" s="36"/>
      <c r="G524" s="39"/>
      <c r="H524" s="39"/>
      <c r="I524" s="39"/>
      <c r="J524" s="39"/>
      <c r="K524" s="39"/>
      <c r="L524" s="39"/>
    </row>
    <row r="525" spans="2:12" ht="19.350000000000001" customHeight="1" x14ac:dyDescent="0.3">
      <c r="B525" s="38"/>
      <c r="C525" s="39"/>
      <c r="D525" s="39"/>
      <c r="E525" s="39"/>
      <c r="F525" s="36"/>
      <c r="G525" s="39"/>
      <c r="H525" s="39"/>
      <c r="I525" s="39"/>
      <c r="J525" s="39"/>
      <c r="K525" s="39"/>
      <c r="L525" s="39"/>
    </row>
    <row r="526" spans="2:12" ht="19.350000000000001" customHeight="1" x14ac:dyDescent="0.3">
      <c r="B526" s="38"/>
      <c r="C526" s="39"/>
      <c r="D526" s="39"/>
      <c r="E526" s="39"/>
      <c r="F526" s="36"/>
      <c r="G526" s="39"/>
      <c r="H526" s="39"/>
      <c r="I526" s="39"/>
      <c r="J526" s="39"/>
      <c r="K526" s="39"/>
      <c r="L526" s="39"/>
    </row>
    <row r="527" spans="2:12" ht="19.350000000000001" customHeight="1" x14ac:dyDescent="0.3">
      <c r="B527" s="38"/>
      <c r="C527" s="39"/>
      <c r="D527" s="39"/>
      <c r="E527" s="39"/>
      <c r="F527" s="36"/>
      <c r="G527" s="39"/>
      <c r="H527" s="39"/>
      <c r="I527" s="39"/>
      <c r="J527" s="39"/>
      <c r="K527" s="39"/>
      <c r="L527" s="39"/>
    </row>
    <row r="528" spans="2:12" ht="19.350000000000001" customHeight="1" x14ac:dyDescent="0.3">
      <c r="B528" s="38"/>
      <c r="C528" s="39"/>
      <c r="D528" s="39"/>
      <c r="E528" s="39"/>
      <c r="F528" s="36"/>
      <c r="G528" s="39"/>
      <c r="H528" s="39"/>
      <c r="I528" s="39"/>
      <c r="J528" s="39"/>
      <c r="K528" s="39"/>
      <c r="L528" s="39"/>
    </row>
    <row r="529" spans="2:12" ht="19.350000000000001" customHeight="1" x14ac:dyDescent="0.3">
      <c r="B529" s="38"/>
      <c r="C529" s="39"/>
      <c r="D529" s="39"/>
      <c r="E529" s="39"/>
      <c r="F529" s="36"/>
      <c r="G529" s="39"/>
      <c r="H529" s="39"/>
      <c r="I529" s="39"/>
      <c r="J529" s="39"/>
      <c r="K529" s="39"/>
      <c r="L529" s="39"/>
    </row>
    <row r="530" spans="2:12" ht="19.350000000000001" customHeight="1" x14ac:dyDescent="0.3">
      <c r="B530" s="38"/>
      <c r="C530" s="39"/>
      <c r="D530" s="39"/>
      <c r="E530" s="39"/>
      <c r="F530" s="36"/>
      <c r="G530" s="39"/>
      <c r="H530" s="39"/>
      <c r="I530" s="39"/>
      <c r="J530" s="39"/>
      <c r="K530" s="39"/>
      <c r="L530" s="39"/>
    </row>
    <row r="531" spans="2:12" ht="19.350000000000001" customHeight="1" x14ac:dyDescent="0.3">
      <c r="B531" s="38"/>
      <c r="C531" s="39"/>
      <c r="D531" s="39"/>
      <c r="E531" s="39"/>
      <c r="F531" s="36"/>
      <c r="G531" s="39"/>
      <c r="H531" s="39"/>
      <c r="I531" s="39"/>
      <c r="J531" s="39"/>
      <c r="K531" s="39"/>
      <c r="L531" s="39"/>
    </row>
    <row r="532" spans="2:12" ht="19.350000000000001" customHeight="1" x14ac:dyDescent="0.3">
      <c r="B532" s="38"/>
      <c r="C532" s="39"/>
      <c r="D532" s="39"/>
      <c r="E532" s="39"/>
      <c r="F532" s="36"/>
      <c r="G532" s="39"/>
      <c r="H532" s="39"/>
      <c r="I532" s="39"/>
      <c r="J532" s="39"/>
      <c r="K532" s="39"/>
      <c r="L532" s="39"/>
    </row>
    <row r="533" spans="2:12" ht="19.350000000000001" customHeight="1" x14ac:dyDescent="0.3">
      <c r="B533" s="38"/>
      <c r="C533" s="39"/>
      <c r="D533" s="39"/>
      <c r="E533" s="39"/>
      <c r="F533" s="36"/>
      <c r="G533" s="39"/>
      <c r="H533" s="39"/>
      <c r="I533" s="39"/>
      <c r="J533" s="39"/>
      <c r="K533" s="39"/>
      <c r="L533" s="39"/>
    </row>
    <row r="534" spans="2:12" ht="19.350000000000001" customHeight="1" x14ac:dyDescent="0.3">
      <c r="B534" s="38"/>
      <c r="C534" s="39"/>
      <c r="D534" s="39"/>
      <c r="E534" s="39"/>
      <c r="F534" s="36"/>
      <c r="G534" s="39"/>
      <c r="H534" s="39"/>
      <c r="I534" s="39"/>
      <c r="J534" s="39"/>
      <c r="K534" s="39"/>
      <c r="L534" s="39"/>
    </row>
    <row r="535" spans="2:12" ht="19.350000000000001" customHeight="1" x14ac:dyDescent="0.3">
      <c r="B535" s="38"/>
      <c r="C535" s="39"/>
      <c r="D535" s="39"/>
      <c r="E535" s="39"/>
      <c r="F535" s="36"/>
      <c r="G535" s="39"/>
      <c r="H535" s="39"/>
      <c r="I535" s="39"/>
      <c r="J535" s="39"/>
      <c r="K535" s="39"/>
      <c r="L535" s="39"/>
    </row>
    <row r="536" spans="2:12" ht="19.350000000000001" customHeight="1" x14ac:dyDescent="0.3">
      <c r="B536" s="38"/>
      <c r="C536" s="39"/>
      <c r="D536" s="39"/>
      <c r="E536" s="39"/>
      <c r="F536" s="36"/>
      <c r="G536" s="39"/>
      <c r="H536" s="39"/>
      <c r="I536" s="39"/>
      <c r="J536" s="39"/>
      <c r="K536" s="39"/>
      <c r="L536" s="39"/>
    </row>
    <row r="537" spans="2:12" ht="19.350000000000001" customHeight="1" x14ac:dyDescent="0.3">
      <c r="B537" s="38"/>
      <c r="C537" s="39"/>
      <c r="D537" s="39"/>
      <c r="E537" s="39"/>
      <c r="F537" s="36"/>
      <c r="G537" s="39"/>
      <c r="H537" s="39"/>
      <c r="I537" s="39"/>
      <c r="J537" s="39"/>
      <c r="K537" s="39"/>
      <c r="L537" s="39"/>
    </row>
    <row r="538" spans="2:12" ht="19.350000000000001" customHeight="1" x14ac:dyDescent="0.3">
      <c r="B538" s="38"/>
      <c r="C538" s="39"/>
      <c r="D538" s="39"/>
      <c r="E538" s="39"/>
      <c r="F538" s="36"/>
      <c r="G538" s="39"/>
      <c r="H538" s="39"/>
      <c r="I538" s="39"/>
      <c r="J538" s="39"/>
      <c r="K538" s="39"/>
      <c r="L538" s="39"/>
    </row>
    <row r="539" spans="2:12" ht="19.350000000000001" customHeight="1" x14ac:dyDescent="0.3">
      <c r="B539" s="38"/>
      <c r="C539" s="39"/>
      <c r="D539" s="39"/>
      <c r="E539" s="39"/>
      <c r="F539" s="36"/>
      <c r="G539" s="39"/>
      <c r="H539" s="39"/>
      <c r="I539" s="39"/>
      <c r="J539" s="39"/>
      <c r="K539" s="39"/>
      <c r="L539" s="39"/>
    </row>
    <row r="540" spans="2:12" ht="19.350000000000001" customHeight="1" x14ac:dyDescent="0.3">
      <c r="B540" s="38"/>
      <c r="C540" s="39"/>
      <c r="D540" s="39"/>
      <c r="E540" s="39"/>
      <c r="F540" s="36"/>
      <c r="G540" s="39"/>
      <c r="H540" s="39"/>
      <c r="I540" s="39"/>
      <c r="J540" s="39"/>
      <c r="K540" s="39"/>
      <c r="L540" s="39"/>
    </row>
    <row r="541" spans="2:12" ht="19.350000000000001" customHeight="1" x14ac:dyDescent="0.3">
      <c r="B541" s="38"/>
      <c r="C541" s="39"/>
      <c r="D541" s="39"/>
      <c r="E541" s="39"/>
      <c r="F541" s="36"/>
      <c r="G541" s="39"/>
      <c r="H541" s="39"/>
      <c r="I541" s="39"/>
      <c r="J541" s="39"/>
      <c r="K541" s="39"/>
      <c r="L541" s="39"/>
    </row>
    <row r="542" spans="2:12" ht="19.350000000000001" customHeight="1" x14ac:dyDescent="0.3">
      <c r="B542" s="38"/>
      <c r="C542" s="39"/>
      <c r="D542" s="39"/>
      <c r="E542" s="39"/>
      <c r="F542" s="36"/>
      <c r="G542" s="39"/>
      <c r="H542" s="39"/>
      <c r="I542" s="39"/>
      <c r="J542" s="39"/>
      <c r="K542" s="39"/>
      <c r="L542" s="39"/>
    </row>
    <row r="543" spans="2:12" ht="19.350000000000001" customHeight="1" x14ac:dyDescent="0.3">
      <c r="B543" s="38"/>
      <c r="C543" s="39"/>
      <c r="D543" s="39"/>
      <c r="E543" s="39"/>
      <c r="F543" s="36"/>
      <c r="G543" s="39"/>
      <c r="H543" s="39"/>
      <c r="I543" s="39"/>
      <c r="J543" s="39"/>
      <c r="K543" s="39"/>
      <c r="L543" s="39"/>
    </row>
    <row r="544" spans="2:12" ht="19.350000000000001" customHeight="1" x14ac:dyDescent="0.3">
      <c r="B544" s="38"/>
      <c r="C544" s="39"/>
      <c r="D544" s="39"/>
      <c r="E544" s="39"/>
      <c r="F544" s="36"/>
      <c r="G544" s="39"/>
      <c r="H544" s="39"/>
      <c r="I544" s="39"/>
      <c r="J544" s="39"/>
      <c r="K544" s="39"/>
      <c r="L544" s="39"/>
    </row>
    <row r="545" spans="2:12" ht="19.350000000000001" customHeight="1" x14ac:dyDescent="0.3">
      <c r="B545" s="38"/>
      <c r="C545" s="39"/>
      <c r="D545" s="39"/>
      <c r="E545" s="39"/>
      <c r="F545" s="36"/>
      <c r="G545" s="39"/>
      <c r="H545" s="39"/>
      <c r="I545" s="39"/>
      <c r="J545" s="39"/>
      <c r="K545" s="39"/>
      <c r="L545" s="39"/>
    </row>
    <row r="546" spans="2:12" ht="19.350000000000001" customHeight="1" x14ac:dyDescent="0.3">
      <c r="B546" s="38"/>
      <c r="C546" s="39"/>
      <c r="D546" s="39"/>
      <c r="E546" s="39"/>
      <c r="F546" s="36"/>
      <c r="G546" s="39"/>
      <c r="H546" s="39"/>
      <c r="I546" s="39"/>
      <c r="J546" s="39"/>
      <c r="K546" s="39"/>
      <c r="L546" s="39"/>
    </row>
    <row r="547" spans="2:12" ht="19.350000000000001" customHeight="1" x14ac:dyDescent="0.3">
      <c r="B547" s="38"/>
      <c r="C547" s="39"/>
      <c r="D547" s="39"/>
      <c r="E547" s="39"/>
      <c r="F547" s="36"/>
      <c r="G547" s="39"/>
      <c r="H547" s="39"/>
      <c r="I547" s="39"/>
      <c r="J547" s="39"/>
      <c r="K547" s="39"/>
      <c r="L547" s="39"/>
    </row>
    <row r="548" spans="2:12" ht="19.350000000000001" customHeight="1" x14ac:dyDescent="0.3">
      <c r="B548" s="38"/>
      <c r="C548" s="39"/>
      <c r="D548" s="39"/>
      <c r="E548" s="39"/>
      <c r="F548" s="36"/>
      <c r="G548" s="39"/>
      <c r="H548" s="39"/>
      <c r="I548" s="39"/>
      <c r="J548" s="39"/>
      <c r="K548" s="39"/>
      <c r="L548" s="39"/>
    </row>
    <row r="549" spans="2:12" ht="19.350000000000001" customHeight="1" x14ac:dyDescent="0.3">
      <c r="B549" s="38"/>
      <c r="C549" s="39"/>
      <c r="D549" s="39"/>
      <c r="E549" s="39"/>
      <c r="F549" s="36"/>
      <c r="G549" s="39"/>
      <c r="H549" s="39"/>
      <c r="I549" s="39"/>
      <c r="J549" s="39"/>
      <c r="K549" s="39"/>
      <c r="L549" s="39"/>
    </row>
    <row r="550" spans="2:12" ht="19.350000000000001" customHeight="1" x14ac:dyDescent="0.3">
      <c r="B550" s="38"/>
      <c r="C550" s="39"/>
      <c r="D550" s="39"/>
      <c r="E550" s="39"/>
      <c r="F550" s="36"/>
      <c r="G550" s="39"/>
      <c r="H550" s="39"/>
      <c r="I550" s="39"/>
      <c r="J550" s="39"/>
      <c r="K550" s="39"/>
      <c r="L550" s="39"/>
    </row>
    <row r="551" spans="2:12" ht="19.350000000000001" customHeight="1" x14ac:dyDescent="0.3">
      <c r="B551" s="38"/>
      <c r="C551" s="39"/>
      <c r="D551" s="39"/>
      <c r="E551" s="39"/>
      <c r="F551" s="36"/>
      <c r="G551" s="39"/>
      <c r="H551" s="39"/>
      <c r="I551" s="39"/>
      <c r="J551" s="39"/>
      <c r="K551" s="39"/>
      <c r="L551" s="39"/>
    </row>
    <row r="552" spans="2:12" ht="19.350000000000001" customHeight="1" x14ac:dyDescent="0.3">
      <c r="B552" s="38"/>
      <c r="C552" s="39"/>
      <c r="D552" s="39"/>
      <c r="E552" s="39"/>
      <c r="F552" s="36"/>
      <c r="G552" s="39"/>
      <c r="H552" s="39"/>
      <c r="I552" s="39"/>
      <c r="J552" s="39"/>
      <c r="K552" s="39"/>
      <c r="L552" s="39"/>
    </row>
    <row r="553" spans="2:12" ht="19.350000000000001" customHeight="1" x14ac:dyDescent="0.3">
      <c r="B553" s="38"/>
      <c r="C553" s="39"/>
      <c r="D553" s="39"/>
      <c r="E553" s="39"/>
      <c r="F553" s="36"/>
      <c r="G553" s="39"/>
      <c r="H553" s="39"/>
      <c r="I553" s="39"/>
      <c r="J553" s="39"/>
      <c r="K553" s="39"/>
      <c r="L553" s="39"/>
    </row>
    <row r="554" spans="2:12" ht="19.350000000000001" customHeight="1" x14ac:dyDescent="0.3">
      <c r="B554" s="38"/>
      <c r="C554" s="39"/>
      <c r="D554" s="39"/>
      <c r="E554" s="39"/>
      <c r="F554" s="36"/>
      <c r="G554" s="39"/>
      <c r="H554" s="39"/>
      <c r="I554" s="39"/>
      <c r="J554" s="39"/>
      <c r="K554" s="39"/>
      <c r="L554" s="39"/>
    </row>
    <row r="555" spans="2:12" ht="19.350000000000001" customHeight="1" x14ac:dyDescent="0.3">
      <c r="B555" s="38"/>
      <c r="C555" s="39"/>
      <c r="D555" s="39"/>
      <c r="E555" s="39"/>
      <c r="F555" s="36"/>
      <c r="G555" s="39"/>
      <c r="H555" s="39"/>
      <c r="I555" s="39"/>
      <c r="J555" s="39"/>
      <c r="K555" s="39"/>
      <c r="L555" s="39"/>
    </row>
    <row r="556" spans="2:12" ht="19.350000000000001" customHeight="1" x14ac:dyDescent="0.3">
      <c r="B556" s="38"/>
      <c r="C556" s="39"/>
      <c r="D556" s="39"/>
      <c r="E556" s="39"/>
      <c r="F556" s="36"/>
      <c r="G556" s="39"/>
      <c r="H556" s="39"/>
      <c r="I556" s="39"/>
      <c r="J556" s="39"/>
      <c r="K556" s="39"/>
      <c r="L556" s="39"/>
    </row>
    <row r="557" spans="2:12" ht="19.350000000000001" customHeight="1" x14ac:dyDescent="0.3">
      <c r="B557" s="38"/>
      <c r="C557" s="39"/>
      <c r="D557" s="39"/>
      <c r="E557" s="39"/>
      <c r="F557" s="36"/>
      <c r="G557" s="39"/>
      <c r="H557" s="39"/>
      <c r="I557" s="39"/>
      <c r="J557" s="39"/>
      <c r="K557" s="39"/>
      <c r="L557" s="39"/>
    </row>
    <row r="558" spans="2:12" ht="19.350000000000001" customHeight="1" x14ac:dyDescent="0.3">
      <c r="B558" s="38"/>
      <c r="C558" s="39"/>
      <c r="D558" s="39"/>
      <c r="E558" s="39"/>
      <c r="F558" s="36"/>
      <c r="G558" s="39"/>
      <c r="H558" s="39"/>
      <c r="I558" s="39"/>
      <c r="J558" s="39"/>
      <c r="K558" s="39"/>
      <c r="L558" s="39"/>
    </row>
    <row r="559" spans="2:12" ht="19.350000000000001" customHeight="1" x14ac:dyDescent="0.3">
      <c r="B559" s="38"/>
      <c r="C559" s="39"/>
      <c r="D559" s="39"/>
      <c r="E559" s="39"/>
      <c r="F559" s="36"/>
      <c r="G559" s="39"/>
      <c r="H559" s="39"/>
      <c r="I559" s="39"/>
      <c r="J559" s="39"/>
      <c r="K559" s="39"/>
      <c r="L559" s="39"/>
    </row>
    <row r="560" spans="2:12" ht="19.350000000000001" customHeight="1" x14ac:dyDescent="0.3">
      <c r="B560" s="38"/>
      <c r="C560" s="39"/>
      <c r="D560" s="39"/>
      <c r="E560" s="39"/>
      <c r="F560" s="36"/>
      <c r="G560" s="39"/>
      <c r="H560" s="39"/>
      <c r="I560" s="39"/>
      <c r="J560" s="39"/>
      <c r="K560" s="39"/>
      <c r="L560" s="39"/>
    </row>
  </sheetData>
  <mergeCells count="2">
    <mergeCell ref="A2:X2"/>
    <mergeCell ref="A142:X142"/>
  </mergeCells>
  <pageMargins left="0.39370078740157499" right="0.39370078740157499" top="0.39370078740157499" bottom="0.39370078740157499" header="0" footer="0"/>
  <pageSetup paperSize="9" scale="2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Erasmus'23_Hibe</vt:lpstr>
      <vt:lpstr>'Erasmus''23_Hibe'!Print_Area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Ulker Tezkac</dc:creator>
  <cp:lastModifiedBy>Ulker Tezkac</cp:lastModifiedBy>
  <dcterms:created xsi:type="dcterms:W3CDTF">2023-07-25T10:14:34Z</dcterms:created>
  <dcterms:modified xsi:type="dcterms:W3CDTF">2023-07-25T10:16:07Z</dcterms:modified>
</cp:coreProperties>
</file>